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525" activeTab="0"/>
  </bookViews>
  <sheets>
    <sheet name="UKUPNO " sheetId="1" r:id="rId1"/>
  </sheets>
  <definedNames>
    <definedName name="_xlnm._FilterDatabase" localSheetId="0" hidden="1">'UKUPNO '!$A$3:$K$211</definedName>
  </definedNames>
  <calcPr fullCalcOnLoad="1"/>
</workbook>
</file>

<file path=xl/sharedStrings.xml><?xml version="1.0" encoding="utf-8"?>
<sst xmlns="http://schemas.openxmlformats.org/spreadsheetml/2006/main" count="1289" uniqueCount="519">
  <si>
    <t>REDNI   BROJ</t>
  </si>
  <si>
    <t>PREDMET NABAVKE</t>
  </si>
  <si>
    <t>ŠIFRA JRJN</t>
  </si>
  <si>
    <t>PROCIJENJENA VRIJEDNOST</t>
  </si>
  <si>
    <t>OKVIRNI DATUM POKRETANJA POSTUPKA</t>
  </si>
  <si>
    <t>OKVIRNI DATUM ZAKLJUČENJA UGOVORA</t>
  </si>
  <si>
    <t>IZVOR FINANSIRANJA</t>
  </si>
  <si>
    <t>NAPOMENE</t>
  </si>
  <si>
    <t>ODJELJENJE VLADE / INSTITUCIJA</t>
  </si>
  <si>
    <t>VRSTA POSTUPKA</t>
  </si>
  <si>
    <t>UKUPNO</t>
  </si>
  <si>
    <t>PLAN NABAVKI RADOVA ZA 2018. GODINU</t>
  </si>
  <si>
    <t>Odjeljenje za obrazovanje</t>
  </si>
  <si>
    <t>Uređenje dvorišta, parkinga i požarnog puta u JU Trinaestoj OŠ Bukvik</t>
  </si>
  <si>
    <t>45112700-2</t>
  </si>
  <si>
    <t>Otvoreni postupak</t>
  </si>
  <si>
    <t>Decembar</t>
  </si>
  <si>
    <t>Mart 2019.</t>
  </si>
  <si>
    <t>KB 2018</t>
  </si>
  <si>
    <t>Izgradnja nadstrešnice u PO Potočari</t>
  </si>
  <si>
    <t>45211320-8</t>
  </si>
  <si>
    <t>Jun</t>
  </si>
  <si>
    <t>Septembar</t>
  </si>
  <si>
    <t>KB 2018
KB 2017</t>
  </si>
  <si>
    <t xml:space="preserve">Izgradnju fiskulturne sale u PO Omerbegovača </t>
  </si>
  <si>
    <t>45212200-8</t>
  </si>
  <si>
    <t>Avgust</t>
  </si>
  <si>
    <t>Novembar</t>
  </si>
  <si>
    <t>Izgradnja školske fiskulturne sale u MZ Potočari</t>
  </si>
  <si>
    <t>Februar 2019.</t>
  </si>
  <si>
    <t>Izgradnja fiskulturne sale JU Devete OŠ - PŠ Rašljani (II faza)</t>
  </si>
  <si>
    <t>Oktobar</t>
  </si>
  <si>
    <t>Januar 2019.</t>
  </si>
  <si>
    <t>Rekonstrukcija, investiciono i tekuće održavanje obrazovnih ustanova</t>
  </si>
  <si>
    <t>45214000-0 45214100-1 45214200-2 45214210-5 45214220-8</t>
  </si>
  <si>
    <t>Kontinuirano tokom cijele godine</t>
  </si>
  <si>
    <t>Tekući budžet 2018.
KB 2018
KB 2017
KB 2016</t>
  </si>
  <si>
    <t>Više otvorenih postupaka po potrebama i zahtjevima škole</t>
  </si>
  <si>
    <t>Rekonstrukcija školskog objekta JU Četrnaeste OŠ Krepšić, zamjena krova i stolarije</t>
  </si>
  <si>
    <t>45214210-5</t>
  </si>
  <si>
    <t>KB 2017</t>
  </si>
  <si>
    <t>Rekonstrukcija školskog objekta JU Četvrte OŠ</t>
  </si>
  <si>
    <t xml:space="preserve">Jul </t>
  </si>
  <si>
    <t>Rekonstrukcija i sanacija sportskog terena u PO Palanka</t>
  </si>
  <si>
    <t>45236110-4</t>
  </si>
  <si>
    <t>Sanacija sportskog terena JU Desete OŠ - PO G.Skakava</t>
  </si>
  <si>
    <t>Rekonstrukcija i zamjena krovnih konstrukcija na više školskih objekata</t>
  </si>
  <si>
    <t>45261210-9
45261900-3</t>
  </si>
  <si>
    <t>Sanacija mokrog čvora u PO Omerbegovača</t>
  </si>
  <si>
    <t>45330000-9</t>
  </si>
  <si>
    <t>Rekonstrukcija sistema centralnog grijanja, zamjena kotla i radjatora u više školskih objekata</t>
  </si>
  <si>
    <t>45331100-7</t>
  </si>
  <si>
    <t>Nabavka i ugradnja ventilatora za potrebe JU Gimnazije "Vaso Pelagić" Brčko</t>
  </si>
  <si>
    <t>45331210-1</t>
  </si>
  <si>
    <t>Konkurentrski postupak</t>
  </si>
  <si>
    <t>Rekonstrukcija zaštitne ograde oko sportskog terena u dvorištu PO Brod</t>
  </si>
  <si>
    <t>45342000-6</t>
  </si>
  <si>
    <t>Završetak ograde oko objekta JU Deveta OŠ</t>
  </si>
  <si>
    <t>Završetak zamjene stolarije na objektu JU Dvanaesta OŠ Ulice</t>
  </si>
  <si>
    <t>45421140-7</t>
  </si>
  <si>
    <t>Rekonstrukcija podova u više školskih objekata</t>
  </si>
  <si>
    <t>45430000-0</t>
  </si>
  <si>
    <t>Rekonstrukcija podova za potrebe JU Sedme OŠ G.Rahić</t>
  </si>
  <si>
    <t>45432100-5</t>
  </si>
  <si>
    <t>Zamjena fasade na objektu JU Devete OŠ</t>
  </si>
  <si>
    <t>45443000-4</t>
  </si>
  <si>
    <t>Usluge krečenja prostorija objekta Direkcije za finansije</t>
  </si>
  <si>
    <t>45442100-8</t>
  </si>
  <si>
    <t>maj 2018</t>
  </si>
  <si>
    <t>jun 2018</t>
  </si>
  <si>
    <t>Budžet Brčko distrikta za 2018. godinu</t>
  </si>
  <si>
    <t>Direkcija za finansije</t>
  </si>
  <si>
    <t>Usluge krečenja škola za više školskih objekata</t>
  </si>
  <si>
    <t xml:space="preserve">Otvoreni postupak </t>
  </si>
  <si>
    <t>Tekući budžet 2018.</t>
  </si>
  <si>
    <t>Radovi na završetku objekta Policije Brčko distrikta BiH-postupanje po primjedbama Komisije za tehnički prijem</t>
  </si>
  <si>
    <t>45200000-9</t>
  </si>
  <si>
    <t>otvoreni postupak</t>
  </si>
  <si>
    <t>VI/2018</t>
  </si>
  <si>
    <t>VIII/2018</t>
  </si>
  <si>
    <t xml:space="preserve">Kapitalni budžet 2016, 2017 i 2018 </t>
  </si>
  <si>
    <t>Radovi na uređenju gradilišnog prostora objekta Gradski stadion</t>
  </si>
  <si>
    <t>45111291-4</t>
  </si>
  <si>
    <t>konkurentski postupak</t>
  </si>
  <si>
    <t>IX/2018</t>
  </si>
  <si>
    <t>Kapitalni budžet 2017 i 2018</t>
  </si>
  <si>
    <t>Izrada sportske podloge preko asfaltnog sloja na terenu SRC "Blatuša"</t>
  </si>
  <si>
    <t>45212220-4</t>
  </si>
  <si>
    <t>XI/2018</t>
  </si>
  <si>
    <t>XII/2018</t>
  </si>
  <si>
    <t>Kapitalni budžet 2016</t>
  </si>
  <si>
    <t>Rekonstrukcija i promjena namjene prizemlja postojećeg poslovnog objekta ("Klub privrednika") za potrebe Odjeljenja za javne poslove (arhiva)</t>
  </si>
  <si>
    <t>45213150-9</t>
  </si>
  <si>
    <t>V/2018</t>
  </si>
  <si>
    <t>Kapitalni budžet 2018</t>
  </si>
  <si>
    <t>Radovi tekućeg održavanja objekta u ul. Bosne Srebrne 12</t>
  </si>
  <si>
    <t>Operativni budžet 2018</t>
  </si>
  <si>
    <t>Radovi na nastavku zacjevljenja potoka Kukavica - I faza, MZ Gluhakovac</t>
  </si>
  <si>
    <t xml:space="preserve"> otvoreni postupak</t>
  </si>
  <si>
    <t xml:space="preserve"> juni 2018. godine</t>
  </si>
  <si>
    <t xml:space="preserve"> avgust 2018. godine</t>
  </si>
  <si>
    <t xml:space="preserve"> kapitalni budžet za 2017. i 2018. godinu </t>
  </si>
  <si>
    <t>Izgradnja i rekonstrukcija puteva, ulica, trotoara i autobuskih stajališta na području Brčko Distrikta 2/2018</t>
  </si>
  <si>
    <t>45233120-6</t>
  </si>
  <si>
    <t xml:space="preserve"> maj 2018. godine</t>
  </si>
  <si>
    <t xml:space="preserve"> juli 2018. godine</t>
  </si>
  <si>
    <t>kapitalni budžet za 2016., 2017. i 2018. godinu</t>
  </si>
  <si>
    <t>Izgradnja i rekonstrukcija puteva, ulica, trotoara i autobuskih stajališta na području Brčko Distrikta 3/2018</t>
  </si>
  <si>
    <t>Izgradnja i rekonstrukcija puteva, ulica, trotoara i autobuskih stajališta na području Brčko Distrikta 4/2018</t>
  </si>
  <si>
    <t xml:space="preserve"> septembar 2018. godine</t>
  </si>
  <si>
    <t xml:space="preserve"> novembar 2018. godine</t>
  </si>
  <si>
    <t>Radovi na izgradnji mostova na području Brčko distrikta BiH</t>
  </si>
  <si>
    <t>45221111-3</t>
  </si>
  <si>
    <t>juli 2018. godine</t>
  </si>
  <si>
    <t xml:space="preserve"> septembar 2018</t>
  </si>
  <si>
    <t>kapitalni budžet za 2017. i 2018.godinu</t>
  </si>
  <si>
    <t>Radovi na izgradnji - izmještanju fontane sa lokacije Trga mladih na novu lokaciju prema regulacionom planu, Centar Brčko</t>
  </si>
  <si>
    <t>kapitalni budžet za 2017. godinu</t>
  </si>
  <si>
    <t>Odjeljenje za javne poslove</t>
  </si>
  <si>
    <t>Radovi na bojenju zgrada</t>
  </si>
  <si>
    <t>45442110-1</t>
  </si>
  <si>
    <t>Direktni</t>
  </si>
  <si>
    <t>06.2018.</t>
  </si>
  <si>
    <t>09.2018.</t>
  </si>
  <si>
    <t>Budžet 2018.</t>
  </si>
  <si>
    <t>Radovi na rekonstrukciji</t>
  </si>
  <si>
    <t>45454000-4</t>
  </si>
  <si>
    <t>Otvoreni</t>
  </si>
  <si>
    <t>12.2018.</t>
  </si>
  <si>
    <t>Budžet 2017.</t>
  </si>
  <si>
    <t>Odjeljenje za javni registar</t>
  </si>
  <si>
    <t>Izgradnja administrativnog objekta-zgrade Inspektorata Brčko distrikta BiH</t>
  </si>
  <si>
    <t>45210000-2</t>
  </si>
  <si>
    <t>juni 2018. godine</t>
  </si>
  <si>
    <t>decembar 2018. godine</t>
  </si>
  <si>
    <t>kapitalni budžet za 2018. godinu</t>
  </si>
  <si>
    <t>Kancelarija Gradonačelnika - Inspektorat</t>
  </si>
  <si>
    <t>Krečenje</t>
  </si>
  <si>
    <t xml:space="preserve">juli </t>
  </si>
  <si>
    <t>avgust</t>
  </si>
  <si>
    <t xml:space="preserve">Operativni budžet </t>
  </si>
  <si>
    <t>Pravosuđe Brčko distrikta BiH - Apelacioni sud</t>
  </si>
  <si>
    <t>Rekonstrukcija čajne kuhinje</t>
  </si>
  <si>
    <t>Maj</t>
  </si>
  <si>
    <t>Juni</t>
  </si>
  <si>
    <t>Kapitalni budžet                iz 2016. i  2017. godine</t>
  </si>
  <si>
    <t>Pravosuđe Brčko distrikta BiH - Osnovni sud</t>
  </si>
  <si>
    <t>Krečenje fasade i poslovnih prostorija</t>
  </si>
  <si>
    <t>juni</t>
  </si>
  <si>
    <t>juli</t>
  </si>
  <si>
    <t>Operativni budžet 2018. i kapitalni budžet 2017. godine</t>
  </si>
  <si>
    <t>Pravosuđe Brčko distrikta BiH - Pravobranilaštvo</t>
  </si>
  <si>
    <t>Radovi na bojenju oznaka na parkingu</t>
  </si>
  <si>
    <t>45233270-2</t>
  </si>
  <si>
    <t>direktni</t>
  </si>
  <si>
    <t>Operativni budžet 2018. godinu</t>
  </si>
  <si>
    <t>Krečenje garaže i kotlovnice</t>
  </si>
  <si>
    <t>Ugradnja grijača horizontalnih oluka i spusnih cijevi</t>
  </si>
  <si>
    <t>45260000-7</t>
  </si>
  <si>
    <t>Septermbar</t>
  </si>
  <si>
    <t>Pravosuđe Brčko distrikta BiH -Pravosudna komisija</t>
  </si>
  <si>
    <t>Krečenje prostorija</t>
  </si>
  <si>
    <t>oktobar</t>
  </si>
  <si>
    <t>novembar</t>
  </si>
  <si>
    <t>operativni budžet 2018. godine</t>
  </si>
  <si>
    <t>Održavanje zgrada (zamjena postojećih drvenih vrata i štokova sa PVC stolarijom)</t>
  </si>
  <si>
    <t xml:space="preserve">45421150-0 </t>
  </si>
  <si>
    <t>septembar</t>
  </si>
  <si>
    <t>Održavanje zgrada (zamjena stakla na prozorima u prostorijama)</t>
  </si>
  <si>
    <t>45441000-0</t>
  </si>
  <si>
    <t>Adaptacija kafe kuhinje-fizički odvajanje prostora za pušače i ugradnja ventilacije</t>
  </si>
  <si>
    <t xml:space="preserve">45331210-1  45421152-4                               </t>
  </si>
  <si>
    <t>maj</t>
  </si>
  <si>
    <t>Pravosuđe Brčko distrikta BiH - Tužilaštvo</t>
  </si>
  <si>
    <t xml:space="preserve">45240000-1 </t>
  </si>
  <si>
    <t>Rekonstrukcija dječijeg igrališta Klosterska</t>
  </si>
  <si>
    <t>45212130-6</t>
  </si>
  <si>
    <t>maj 2018.</t>
  </si>
  <si>
    <t>novembar 2018</t>
  </si>
  <si>
    <t>KB 2018.</t>
  </si>
  <si>
    <t>Rekonstrukcija zgrade "Gramos"</t>
  </si>
  <si>
    <t>45261900-3</t>
  </si>
  <si>
    <t>juli 2018.</t>
  </si>
  <si>
    <t>Rekonstrukcija mokrih čvorova, stubišta i zamjena stolarije u zgradi Vlade</t>
  </si>
  <si>
    <t>Zamjena stolarije i rekonstrukcija rasvjete u prostoru Biblioteke, te ugradnja grijača oluka na kompletnom objektu bivšeg Šipada</t>
  </si>
  <si>
    <t xml:space="preserve">Izgradnja centralnog trga u MZ Maoča  
</t>
  </si>
  <si>
    <t>45233200-1</t>
  </si>
  <si>
    <t>april 2018.</t>
  </si>
  <si>
    <t>juni 2018.</t>
  </si>
  <si>
    <t>KB 2016. i KB 2017.</t>
  </si>
  <si>
    <t xml:space="preserve">Izgradnja sprave za vježbanje u velikom gradskom parku </t>
  </si>
  <si>
    <t>45212172-2</t>
  </si>
  <si>
    <t>KB 2016.</t>
  </si>
  <si>
    <t>Rekonstrukcija kontejnera za potrebe Inspektorata na graničnom prelazu "Gunja"</t>
  </si>
  <si>
    <t xml:space="preserve">
Izgradnja objekta za potrebe FK 
Gredice 1 i KUD „Vasilije Ostroški </t>
  </si>
  <si>
    <t>septembar 2018.</t>
  </si>
  <si>
    <t>decembar 2018.</t>
  </si>
  <si>
    <t>KB 2016., KB 2017. i KB 2018.</t>
  </si>
  <si>
    <t>Sufinansiranje sa Odjeljenjom za privredni razvoj (30.000 KM)</t>
  </si>
  <si>
    <t>Sanacija vodovodne mreže i sanitarije na stadionu "FK Dizdaruša"</t>
  </si>
  <si>
    <t>45332300-6</t>
  </si>
  <si>
    <t>KB 2017.</t>
  </si>
  <si>
    <t xml:space="preserve">Izgradnja prostorija MZ, MZ Marković Polje      </t>
  </si>
  <si>
    <t>august 2018.</t>
  </si>
  <si>
    <t xml:space="preserve">Izgradnja Doma kultura u MZ Šatorovići 
</t>
  </si>
  <si>
    <t>45212000-6</t>
  </si>
  <si>
    <t>KB 2016. , KB 2017. i KB 2018.</t>
  </si>
  <si>
    <t xml:space="preserve">
Izgradnja doma MZ u naselju  Prutače </t>
  </si>
  <si>
    <t xml:space="preserve">Nastavak radova na izgradnja objekta čitaonice na postojećim temeljima u Bukovcu  </t>
  </si>
  <si>
    <t>Izgradnja pješačke staze i nasipanje rizle između
 zgrada broj 7, 9 i 11 u ulici Jovana Dučića “ MZ Srpska Varoš</t>
  </si>
  <si>
    <t>45243400-6</t>
  </si>
  <si>
    <t>Rekonstrukcija krova na zgradi u ulici
 Jovana Dučića broj 1</t>
  </si>
  <si>
    <t xml:space="preserve">
Uređenje prostora - pošumljavanje površine u ulici Jusufa Čampare br 1(a) i 2
</t>
  </si>
  <si>
    <t>45112710-5</t>
  </si>
  <si>
    <t>Rekonstrukcija objekta, bivša samoposluga "Centar"U Brčkom</t>
  </si>
  <si>
    <t>45211350-7</t>
  </si>
  <si>
    <t>otvoreni</t>
  </si>
  <si>
    <t>oktobar 2018.</t>
  </si>
  <si>
    <t>Izgradnja platoa ispred objekta MZ Ćoseti</t>
  </si>
  <si>
    <t>Završetak izgradnje dječijeg igrališta u naselju
 Ciglana, MZ Mujkići</t>
  </si>
  <si>
    <t>Radovi na uređenju plaže - kupališta na obali Save u Brezovom Polju</t>
  </si>
  <si>
    <t xml:space="preserve">
Sanacije krova na objektu graničnog prelaz </t>
  </si>
  <si>
    <t xml:space="preserve">
Dovršetak kanalizacije između objekta škole i objekta Doma kulture u Ražljevu </t>
  </si>
  <si>
    <t>45111220-6</t>
  </si>
  <si>
    <t>KB 2016</t>
  </si>
  <si>
    <t xml:space="preserve">Izgradnja dječije igraonice u MZ Pirometal sa pratećom opremom (tobogan, klackalica, ljuljačka)
</t>
  </si>
  <si>
    <t>KB 2016.,KB 2017.i KB 2018.</t>
  </si>
  <si>
    <t xml:space="preserve">
Rekonstrukcija i sanacija prostora oko zanatskog centra </t>
  </si>
  <si>
    <t xml:space="preserve">
Rekonstrukcija objekta Dom kulture D. Zovik </t>
  </si>
  <si>
    <t xml:space="preserve">Rekonstriukcija terene "Ficibajer" za stvaranje uslova za uređenje kupališta ( izrada projekta mobilijara tuš kabina, rekonstrukcija sportskog terena, uređenje horti kulture i ostalo) </t>
  </si>
  <si>
    <t>novembar 2018.</t>
  </si>
  <si>
    <t xml:space="preserve">Nastavak izgradnje čitaonice u Novom naselju Ivici
</t>
  </si>
  <si>
    <t>KB 2017. i KB 2018.</t>
  </si>
  <si>
    <t>Izgradnja tribina FK "Izbor" Broduša</t>
  </si>
  <si>
    <t>45212221-1</t>
  </si>
  <si>
    <t>KB 2017. i 2018.</t>
  </si>
  <si>
    <t xml:space="preserve">Završetak izgradnje zgrade za zbrinjavanje pripadnika boračkih populacija (demobilisani borci, RVI i porodice poginulih boraca i šehida) iz reda bošnjačkog i hrvatskog naroda-izgradnja vodovodne mreže“, </t>
  </si>
  <si>
    <t>45232150-8</t>
  </si>
  <si>
    <t xml:space="preserve">Izgradnja košarkaškog igrališta MZ Ilićka </t>
  </si>
  <si>
    <t>45212224-2</t>
  </si>
  <si>
    <t xml:space="preserve">Izgradnja zgrade za rješavanje potpunog zbrinjavanja porodica poginulih boraca iz reda srpskog naroda, koji žive kao podstanari u alternativnom smještaju, a imaju status porodica poginulog borca </t>
  </si>
  <si>
    <t>45211340-4</t>
  </si>
  <si>
    <t>Rekonstrukcija sanitarnog čvora u zelenoj pijaci</t>
  </si>
  <si>
    <t>45213140-6</t>
  </si>
  <si>
    <t>Ograđivanje Buvlje pijace u naselju Kolobara</t>
  </si>
  <si>
    <t xml:space="preserve">Izgradnja gradskog sata
</t>
  </si>
  <si>
    <t>45211360-0</t>
  </si>
  <si>
    <t xml:space="preserve">KB 2017. </t>
  </si>
  <si>
    <t>Završetak rasvjete na malonogometnom terenu, MZ Vukšić</t>
  </si>
  <si>
    <t xml:space="preserve">otvoreni </t>
  </si>
  <si>
    <t xml:space="preserve">Nastavak asfaltiranja i uređenje parkinga prema groblju MZ Gornje Dubravice  </t>
  </si>
  <si>
    <t>Završetak pločaste staze oko dječije igraonice i oprema za igraonicu MZ Seonjaci</t>
  </si>
  <si>
    <t>Izgradnja pločaste staze u dvorištu Doma kulture MZ Seonjaci</t>
  </si>
  <si>
    <t>45233161-5</t>
  </si>
  <si>
    <t>Dovršetak zgrade MZ Krepšić II.</t>
  </si>
  <si>
    <t>Rekonstrukcija sanitarnog čvora u Domu kulture MZ Gornji Zovik</t>
  </si>
  <si>
    <t>Rekonstrukcija prostora oko objekta MZ, omladinskog doma i parkinga ispred malog igrališta MZ Krepšić</t>
  </si>
  <si>
    <t>Nastavak radova na fudbalskom igralištu OFK „ Brezik“ MZ Gornji Brezik</t>
  </si>
  <si>
    <t xml:space="preserve">Nastavak izgradnje svlačionice FK „Jugović“ MZ Gredice  </t>
  </si>
  <si>
    <t>Izgradnja doma omladine Krepšić-završna faza u MZ Krepšić</t>
  </si>
  <si>
    <t>Završetak izgradnje pomoćnog objekta u MZ Mujkići</t>
  </si>
  <si>
    <t>45213220-1</t>
  </si>
  <si>
    <t>Izgradnja tribina na fudbalskom igralištu u MZ Krepšić</t>
  </si>
  <si>
    <t>Nastavak radova na izgradnji svlačionica nogometnog kluba MZ Gornji Zovik</t>
  </si>
  <si>
    <t>Završetak ograde i asfaltiranje oko Doma kulture u MZ Seonjaci</t>
  </si>
  <si>
    <t xml:space="preserve">Rekonstrukcija objekta "Kuća Kočića", objekat pod zaštitom države  </t>
  </si>
  <si>
    <t>45212350-4</t>
  </si>
  <si>
    <t>Radovi na rekonstrukciji unutrašnjeg dijela objekta Doma kulture u MZ Gornji Rahić</t>
  </si>
  <si>
    <t>Sufinansiranje sa Odjeljenjom za privredni razvoj (770,65 KM)</t>
  </si>
  <si>
    <t xml:space="preserve">Izgradnja prostora oko objekta u MZ Ćoseti
</t>
  </si>
  <si>
    <t xml:space="preserve">Nastavak uređenja dvorane i bine, uvođenja grijanja u spomen sobi MZ Seonjaci </t>
  </si>
  <si>
    <t>Nastavak uređenja prostora oko MZ Gornji Bukvik</t>
  </si>
  <si>
    <t>KB  2017. i 2018.</t>
  </si>
  <si>
    <t xml:space="preserve">Asfaltiranje pristupne staze spomeniku 108. brigade HVO - braniteljima i groblju, MZ Prijedor </t>
  </si>
  <si>
    <t>Rekonstrukcija objekta "Markova Bina", MZ G.Rahić</t>
  </si>
  <si>
    <t>45213100-4</t>
  </si>
  <si>
    <t>35.000 KM</t>
  </si>
  <si>
    <t>Izgradnja pasarele preko Bulevara mira do dvorišta
  I OŠ</t>
  </si>
  <si>
    <t>45233144-0</t>
  </si>
  <si>
    <t>avgust 2018</t>
  </si>
  <si>
    <t>Izgradnja dječijeg obdaništa u naselju Ilićka u Brčkom</t>
  </si>
  <si>
    <t>45214100-1</t>
  </si>
  <si>
    <t>Rekonstrukcija objekata nacionalne i ambijetalne, pješačka zona</t>
  </si>
  <si>
    <t>KB 2017. i KB 2018</t>
  </si>
  <si>
    <t>Nastavak izgradnje doma omladine u Krepšiću                ( izgradnja bine, sprovođenje sistema centralnog  grijanja i ventilacije) u MZ Krepšić</t>
  </si>
  <si>
    <t>Rekonstrukcija prostora u bivšoj zgradi Radio Brčko za potrebe streljačke sekcije kluba - Izviđači Brčko</t>
  </si>
  <si>
    <t xml:space="preserve">Nastavak rekonstrukcije Doma kulture MZ Maoča
</t>
  </si>
  <si>
    <t>august2018.</t>
  </si>
  <si>
    <t>KB 2016. ,KB 2017. i KB 2018.</t>
  </si>
  <si>
    <t>Uređenje dječijeg igrališta i nabavka opreme u MZ Brod</t>
  </si>
  <si>
    <t>Rekonstrukcija čitaonice, unutrašnji radovi u mZ Brezovo Polje</t>
  </si>
  <si>
    <t>Kancelarija za upravljanje javnom imovinom</t>
  </si>
  <si>
    <t>45316000-5</t>
  </si>
  <si>
    <t>45247112-8</t>
  </si>
  <si>
    <t>Nabavka radova na vanjskom uređenju područnih vatrogasnih domova i rješavanje vodosnabdjevanja 3 područna vatrogasna doma</t>
  </si>
  <si>
    <t>Juli-Avgust</t>
  </si>
  <si>
    <t>Kapitalni  budžet za 2016, 2017 i 2018 godinu</t>
  </si>
  <si>
    <t>Nabavka radova na sanaciji  klizišta</t>
  </si>
  <si>
    <t>45111230-9</t>
  </si>
  <si>
    <t>April</t>
  </si>
  <si>
    <t>Tekući budžet za 2018 godinu</t>
  </si>
  <si>
    <t>Nabavka radova na izgradnji nadstrešice za vozila (7295)</t>
  </si>
  <si>
    <t>45213315-4</t>
  </si>
  <si>
    <t>Maj-Juni</t>
  </si>
  <si>
    <t>Juli-August</t>
  </si>
  <si>
    <t>Kapitalni  budžet za 2016, 2017  godinu</t>
  </si>
  <si>
    <t>Uređenje i nasipanje pristupnih puteva površinama koje se deminiraju za 2018,2019,2020</t>
  </si>
  <si>
    <t>45112310-1</t>
  </si>
  <si>
    <t>procjena na godišnjem nivou 12.820 za 2018 i po 5.000KM za 2019 i 2020 godinu</t>
  </si>
  <si>
    <t>Nasipanje protivpožarnih puteva</t>
  </si>
  <si>
    <t>Juli</t>
  </si>
  <si>
    <t>kapitalni budžet za 2018 godinu</t>
  </si>
  <si>
    <t>Nabavka građevinsko zanatskih radova na sanaciji i krečenju magacina u MZ G.Rahić i ostalim objektima koje koristi Odjeljenje za javnu sigurnost</t>
  </si>
  <si>
    <t>Nabavka radova na rušenju objekata</t>
  </si>
  <si>
    <t>45111100-9</t>
  </si>
  <si>
    <t>Odjeljenje za javnu sigurnost</t>
  </si>
  <si>
    <t xml:space="preserve">45000000-7 
45453000-7       45454000-4
</t>
  </si>
  <si>
    <t>Izgradnja vodovodne mreže brdo Šterac-Holiday, u MZ Brka</t>
  </si>
  <si>
    <t>45231300-8</t>
  </si>
  <si>
    <t>KB 2016, 2017</t>
  </si>
  <si>
    <t>Nastavak izgradnje vodovodne mreže u MZ Brod</t>
  </si>
  <si>
    <t>Nastavak izgradnje kanalizacione mreže, glavni put Palanka - Boće - Zahirović Senad</t>
  </si>
  <si>
    <t>KB  2016, 2017</t>
  </si>
  <si>
    <t>Izgradnja vodovodne mreže u Ul. Stari Rasadnik od trafo stanice pored pruge, MZ Stari Rasadnik</t>
  </si>
  <si>
    <t>Izgradnja vodovodne  mreže u Ul. Radivoja Koraća u MZ Grčica</t>
  </si>
  <si>
    <t>Izgradnja vodovoda i kanalizacije u Ulici fra Šimuna Filipovića od broja 72 do broja 78, MZ Klanac</t>
  </si>
  <si>
    <t>Nastavak izgradnje vodovodne mreže Rijeke IV u MZ Rijeke</t>
  </si>
  <si>
    <t>Nastavak izgradnje vodovodne mreže u ul. Lejlića, u MZ Gluhakovac</t>
  </si>
  <si>
    <t>Izgradnja glavnog fekalnog kolektora u ul. Trobradovića i Miloša Crnjanskog u MZ Kolobara</t>
  </si>
  <si>
    <t>Rekonstrukcija kanalizacione mreže u ul. Maglova</t>
  </si>
  <si>
    <t>01.09.2018</t>
  </si>
  <si>
    <t>01.12.2018</t>
  </si>
  <si>
    <t>Bušenje bunara i izgradnja kućice sa pratećom opremom na subarteškom bunaru u Novom Naselju Brezovo Polje - Petkovača</t>
  </si>
  <si>
    <t>45232152-2</t>
  </si>
  <si>
    <t>Sanacija i zaštita postojećih bunara, zaseok Maholjaši, MZ Šatorovići</t>
  </si>
  <si>
    <t>Izrada istražno-eksploataciong bunara u MZ Ivici</t>
  </si>
  <si>
    <t>Izgradnja vodovodne mreže u ulici Dejtonska, MZ Gluhakovac, pored preduzeća Zaratex (bivši Vinojug), a za rješavanje vodosnabdijevanja za individualne stambene objekte u vlasništvu Ćazima Suljevića, Munire Kalić i Agana Velagića</t>
  </si>
  <si>
    <t>Izgradnja vodovodne mreže u Novom naselju, MZ Ivici</t>
  </si>
  <si>
    <t>Bušenje bunara i izgradnja bunarske kućice u MZ Palanka</t>
  </si>
  <si>
    <t>Izgradnja vodovodne mreže u zaseoku Petkovača - Kostići u dužini od 1600 metara</t>
  </si>
  <si>
    <t>Rekonstrukcija i izgradnja vodovodne i kanalizacione mreže u dijelu naselja Meraje - Brčko</t>
  </si>
  <si>
    <t>01.06.2018.</t>
  </si>
  <si>
    <t>01.11.2018.</t>
  </si>
  <si>
    <t>KB  2016, 2017, 2018</t>
  </si>
  <si>
    <t>Izgradnja vodovodne mreže u dijelu ulice Ivici I</t>
  </si>
  <si>
    <t>Izgradnja vodovodne i kanalizacione mreže u ul. Mehmeda Spahe sa širom zonom obuhvata u MZ Rijeke i Stari Rasadnik u Brčko distrikt BiH</t>
  </si>
  <si>
    <t>01.09.2018.</t>
  </si>
  <si>
    <t>KB 2016; KB 2017, KB 2018</t>
  </si>
  <si>
    <t>Rekonstrukcija kanalizacione mreže u Ulici Rine Ćulića i dijela Ul. Antuna Gustava Matoša i Marka Marulića u MZ Brčko 1, Brčko Distrikt BiH.</t>
  </si>
  <si>
    <t>01.10.2018.</t>
  </si>
  <si>
    <t>KB 2016, KB 2018</t>
  </si>
  <si>
    <t>Nastavak izgradnje kanalizacione mreže u  MZ Grbavica</t>
  </si>
  <si>
    <t>01.05.2018.</t>
  </si>
  <si>
    <t>01.08.2018.</t>
  </si>
  <si>
    <t>KB 2016, 2017, 2018,</t>
  </si>
  <si>
    <t>Nastavak izgradnje vodovodne  mreže u  MZ 1. Maj</t>
  </si>
  <si>
    <t xml:space="preserve">Izgradnja vodovodne mreže u MZ Dubrave zaselak Guderevica </t>
  </si>
  <si>
    <t>Nastavak izgradnje vodovodne mreže u MZ Boće</t>
  </si>
  <si>
    <t>01.07.2018.</t>
  </si>
  <si>
    <t>Izgradnja vodovodne mreže u MZ Grbavica</t>
  </si>
  <si>
    <t>KB 2016, 2017, 2018.</t>
  </si>
  <si>
    <t>Nastavak izgradnje vodovodne mreže u MZ Grbavica</t>
  </si>
  <si>
    <t>Izgradnja sekundarne vodovodne mreže od kuće Lukač B. Do kuće Eminović S. u MZ Omerbegovača</t>
  </si>
  <si>
    <t>Izgradnja vodovodne mreže za priključenje zgrade za boračku populaciju ABIH i HVO</t>
  </si>
  <si>
    <t>Ugradnja prečistača na subarteškom bunaru koji se nalazi na lokalitetu br. 3 - Milevina njiva, Brezovo Polje - Novo naselje</t>
  </si>
  <si>
    <t>Nabavka i ugradnja potapajuće pumpe na postojećem subarteškom bunaru kod škole, MZ Maoča</t>
  </si>
  <si>
    <t>Odjeljenje za komunalne poslove</t>
  </si>
  <si>
    <t>Održavanje zgrada veterinarske stanice</t>
  </si>
  <si>
    <t xml:space="preserve">45213150-9 44111300-4 44111400-5  </t>
  </si>
  <si>
    <t>Izgradnja protugradne stanice u Poljacima, MZ Poljaci</t>
  </si>
  <si>
    <t>Nasipanje poljskih puteva i čišćenje poljoprivrednih kanala</t>
  </si>
  <si>
    <t>45233141-9</t>
  </si>
  <si>
    <t>Tekuće održavanje  rampi i znakova upozorenja u šumi i na odbrambenim naspima</t>
  </si>
  <si>
    <t>45233290-8</t>
  </si>
  <si>
    <t>Tekuće održavanje  površina obuhvaćenih šumskouzgojnim radovima, njega šumskih kultura, čišćenje i popunjavanje</t>
  </si>
  <si>
    <t xml:space="preserve">45112710-5  </t>
  </si>
  <si>
    <t>Tekuće održavanje šumskih puteva i prilaznih puteva vodotocima</t>
  </si>
  <si>
    <t>Izgradnja potpornog zida u koritu Rašljanske rijeke na lokaciji kod parcele Dževada Mujkanovića u MZ Maoča – nastavak radova</t>
  </si>
  <si>
    <t>45246000-3</t>
  </si>
  <si>
    <t>Izgradnja potpornog zida u koritu Maočke rijeke na lokaciji iza doma zdravlja u MZ Maoča – nastavak radova</t>
  </si>
  <si>
    <t>Izgradnja potpornog zida i uređenje riječnog korita Maočke rijeke u naselju Igličine u MZ Maoča – nastavak radova</t>
  </si>
  <si>
    <t>Izgradnja vodopropusta u MZ Brka –  nastavak radova</t>
  </si>
  <si>
    <t>Izgradnja potpornog zida u koritu Sutičkog potoka na loakciji kod kuće Muje Avdića u MZ Rašljani</t>
  </si>
  <si>
    <t>Regulacija potoka Blizne – I faza</t>
  </si>
  <si>
    <t>Izgradnja potpornih zidova oštećenih poplavama u Kišeljaku, MZ G. Zovik - nastavak radova</t>
  </si>
  <si>
    <t>Sanacija i rekonstrukcija nasipa i uređenje korita rijeke Tinje ,Teke i Lomnice</t>
  </si>
  <si>
    <t>Izgradnja potpornog zida kod kuće Sinanović Nedžada u MZ Rašljani</t>
  </si>
  <si>
    <t>Izgradnja vodopropusta i odvodnog kanala za zaštitu od poplava pored škole u MZ Grbavica</t>
  </si>
  <si>
    <t>Izgradnja vodopropusta na potoku Lukavac u MZ Lukavac</t>
  </si>
  <si>
    <t>Izgradnja potpornog zida kod parcele Selveta Mujkanovića u MZ Maoča- završetak radova</t>
  </si>
  <si>
    <t xml:space="preserve">Tekući budžet za 2018. </t>
  </si>
  <si>
    <t xml:space="preserve">Kapitalni budžet za 2018. </t>
  </si>
  <si>
    <t>april</t>
  </si>
  <si>
    <t>Tekući budžet za 2018. , 2019. i 2020. godinu</t>
  </si>
  <si>
    <t>konkurentski okvirni sporazum</t>
  </si>
  <si>
    <t>juni/juli</t>
  </si>
  <si>
    <t>juli/august</t>
  </si>
  <si>
    <t>septembar/oktobar</t>
  </si>
  <si>
    <t>decembar</t>
  </si>
  <si>
    <t>Tekući budžet za 2019. ,        2020. i 2021. godinu</t>
  </si>
  <si>
    <t>maj/juni</t>
  </si>
  <si>
    <t>Tekući budžet za 2018. ,        2019. i 2020. godinu</t>
  </si>
  <si>
    <t>august</t>
  </si>
  <si>
    <t>Kapitalni budžet za 2018. godinu</t>
  </si>
  <si>
    <t>Kapitalni budžet za 2017. 2018. godinu</t>
  </si>
  <si>
    <t>Kapitalni budžet za 2016. i 2018. godinu</t>
  </si>
  <si>
    <t xml:space="preserve">Kapitalni budžet za 2017. i kap.budžet 2018. godinu  </t>
  </si>
  <si>
    <t>Kapitalni budžet za 2016. i  2018. godina</t>
  </si>
  <si>
    <t>Kapitalni budžet za 2017. godinu</t>
  </si>
  <si>
    <t xml:space="preserve">Kapitalni budžet za 2016. i  2017. godinu </t>
  </si>
  <si>
    <t xml:space="preserve">Kapitalni budžet  2017. godinu </t>
  </si>
  <si>
    <t>Odjeljenje za poljoprivredu, šumarstvo i vodoprivredu</t>
  </si>
  <si>
    <t>Izgradnja tribina na stadionu MZ Brezovo Polje - svlačionice</t>
  </si>
  <si>
    <t>Maj 2018.</t>
  </si>
  <si>
    <t>Jul 2018.</t>
  </si>
  <si>
    <t>Izgradnja terena za male sportove u MZ Bukovac</t>
  </si>
  <si>
    <t>Izgradnja terena za male sportove u MZ IV Juli</t>
  </si>
  <si>
    <t>Izgradnja dječijeg igrališta u MZ Meraje</t>
  </si>
  <si>
    <t xml:space="preserve">Kapitalni budžet za 2018. godinu i sufinansiranje sa Kancelarijom za upravljanje javnom imovinom iz Kapitalnog budžeta 2018 (1.402,87 KM sa PDV-om)  </t>
  </si>
  <si>
    <t>Izgradnja sportske dvorane u MZ Gornji Rahić</t>
  </si>
  <si>
    <t>45212225-9</t>
  </si>
  <si>
    <t xml:space="preserve">avgust 2018. </t>
  </si>
  <si>
    <t>Izgradnja sportsko-rekreativnog centra u MZ Gornji Rahić</t>
  </si>
  <si>
    <t xml:space="preserve">Kapitalni budžet za 2017 i 2018. godinu i sufinansiranje sa Kancelarijom za upravljanje javnom imovinom iz Kapitalnog budžeta 2018 (70.000,00 KM sa PDV-om)  </t>
  </si>
  <si>
    <t>Izgradnja dječijeg igrališta u MZ Gornji Zovik</t>
  </si>
  <si>
    <t xml:space="preserve">Kapitalni budžet za 2017. godinu i sufinansiranje sa Kancelarijom za upravljanje javnom imovinom iz Kapitalnog budžeta 2018 ( 5.000,00 KM sa PDV-om)  </t>
  </si>
  <si>
    <t>Izgradnja fudbalskog igrališta KF Grčica</t>
  </si>
  <si>
    <t>Kapitalni budžet za 2017.godinu</t>
  </si>
  <si>
    <t>Postavljanje reflektora na terenu za male sportove u MZ Lipovac</t>
  </si>
  <si>
    <t>45316100-6</t>
  </si>
  <si>
    <t>juli 2018</t>
  </si>
  <si>
    <t>Izgradnja nogometnog igrališta NK "Dinamo" u MZ Prijedor</t>
  </si>
  <si>
    <t>Kapitalni budžet za 2016., 2017. i 2018.  godinu</t>
  </si>
  <si>
    <t>Izgradnja svlačionice HAŠK Napredak u MZ Ulović</t>
  </si>
  <si>
    <t>Kapitalni budžet za 2017. i 2018.  godinu</t>
  </si>
  <si>
    <t>Izgradnja Doma kulture u MZ Brka</t>
  </si>
  <si>
    <t>Rekonstrukcija, sanacija i prenamjena objekta u ul. Islahijet za potrebe Kamernog teatra u Brčkom</t>
  </si>
  <si>
    <t>45212300-9</t>
  </si>
  <si>
    <t>Kapitalni budžet 2018.  godine</t>
  </si>
  <si>
    <t>Izgradnja izletišta kod mosta u Starom Brodu sa dječijim igralištem i replikom "Starog mlina" MZ Brod</t>
  </si>
  <si>
    <t xml:space="preserve">Kapitalni budžet za 2016. godinu i sufinansiranje sa Kancelarijom za upravljanje javnom imovinom iz Kapitalnog budžeta 2018 (7.500,00 KM sa PDV-om)  </t>
  </si>
  <si>
    <t>Izgradnja kompleksa Fazanerija sa izletištem na lokaciji k.č. 786 u MZ Stanovi</t>
  </si>
  <si>
    <t xml:space="preserve">novembar 2018. </t>
  </si>
  <si>
    <t>Kapitalni budžet 2017. godine</t>
  </si>
  <si>
    <t>Izgradnja planinarske staze Njivice Bijela - Granašani G.Zovik</t>
  </si>
  <si>
    <t>45233160-8</t>
  </si>
  <si>
    <t>oktobar 2018</t>
  </si>
  <si>
    <t>decembar 2018</t>
  </si>
  <si>
    <t>Odjeljenje za privredni razvoj, sport i kulturu</t>
  </si>
  <si>
    <t xml:space="preserve">Rušenje  objekata u postupku prinudnog izvršenja rješenja </t>
  </si>
  <si>
    <t>avgust 2018.</t>
  </si>
  <si>
    <t>Operativni budžet za 2018, 2019 i 2020. godinu</t>
  </si>
  <si>
    <t>Okvirni sporazum</t>
  </si>
  <si>
    <t>Odjeljenje za prostorno planiranje i imovinsko pravne poslove</t>
  </si>
  <si>
    <t>Priključenje na elektro mrežu objekata koji obnovljeni, rekonstruisani, sanirani i izgrađeni sredstvima Vlade Brčko distrikta BiH</t>
  </si>
  <si>
    <t>Pregovarački</t>
  </si>
  <si>
    <t>Septembar 2018.</t>
  </si>
  <si>
    <t>Tekući budžet</t>
  </si>
  <si>
    <t>Izgradnja zgrada i građevinski radovi- Saudijski razvojni fond</t>
  </si>
  <si>
    <t>45211100-0</t>
  </si>
  <si>
    <t>Oktobar 2018.</t>
  </si>
  <si>
    <t>SFD</t>
  </si>
  <si>
    <t>Izgradnja zgrada i građevinski radovi -sanacija 5 kuća stambeno zbrinjavanje Roma 2015/2016</t>
  </si>
  <si>
    <t>tekući budžet</t>
  </si>
  <si>
    <t>Izgradnja stambene zgrade- projekat DPSZ- II</t>
  </si>
  <si>
    <t>Decembar 2018.</t>
  </si>
  <si>
    <t>CEB - RSP</t>
  </si>
  <si>
    <t>Izgradnja zgrada i građevinski radovi RHP BH4   13 kuća</t>
  </si>
  <si>
    <t>Iskop 2 bunara i izgradnja bunarske kućice sa pumpama</t>
  </si>
  <si>
    <t>45262200-3</t>
  </si>
  <si>
    <t>Odjeljenje za raseljena lica, izbjeglice i stambena pitanja</t>
  </si>
  <si>
    <t>45310000-3</t>
  </si>
  <si>
    <t>Sitni bravarski radovi</t>
  </si>
  <si>
    <t>45421160-3</t>
  </si>
  <si>
    <t>Tokom 2018.</t>
  </si>
  <si>
    <t>Tekući budžet za 2018. godinu</t>
  </si>
  <si>
    <t>Rekonstrukcija sale za skupštinska zasjedanja</t>
  </si>
  <si>
    <t>Kapitalni budžet za 2017. i 2018 godinu</t>
  </si>
  <si>
    <t>Skupština Brčko distrikta BiH</t>
  </si>
  <si>
    <t>Zamjena prozorskog stakla na Data centru -Laminirano protuprovalno</t>
  </si>
  <si>
    <t xml:space="preserve">april  </t>
  </si>
  <si>
    <t>tekući bužet 2018</t>
  </si>
  <si>
    <t>Izgradnja objekta MZ i KUD-a Ilićka</t>
  </si>
  <si>
    <t>kapitalni budžet 2017.</t>
  </si>
  <si>
    <t>odobrenje za građenje će se izdati nakon usvajanja regulacionog plana za ovo područje</t>
  </si>
  <si>
    <t>Izgradnja (nadogradnja) objekta MZ "Ilićka"</t>
  </si>
  <si>
    <t>Izgradnja MZ "Gorice"</t>
  </si>
  <si>
    <t>tender za izradu glavnog projekta u toku.</t>
  </si>
  <si>
    <t>Nastavak radova na izgradnji objekta MZ "Gorice"</t>
  </si>
  <si>
    <t>Rekonstrukcija i sanacija montažnih objekata MZ dogradnja sale za sastanke 40 m2 MZ "Gorice"</t>
  </si>
  <si>
    <t>Rekonstrukcija, sanacija i investiciono održavanje objekta MZ "Stari Rasadnik"</t>
  </si>
  <si>
    <t>objedinjena javna nabavka koju je provela Kancelarija za upravljanje javnom imovinom</t>
  </si>
  <si>
    <t>Rekonstrukcija i sanacija objekta MZ "Bukvik", naselje Gajevi</t>
  </si>
  <si>
    <t xml:space="preserve">nedovoljno sredstava za prvu fazu. </t>
  </si>
  <si>
    <t>Završetak objekta MZ "Poljaci-Jagodnjak" naselje Jagodnjak/ početak izgradnje zgrade MZ Poljaci-Jagodnjak</t>
  </si>
  <si>
    <t xml:space="preserve">kapitalni budžet 2016. i 2017. </t>
  </si>
  <si>
    <t>objedinjena javna nabavka koju provodi Kancelarija za upravljanje javnom imovinom.</t>
  </si>
  <si>
    <t xml:space="preserve">Sanacija objekta MZ "Omerbegovača" </t>
  </si>
  <si>
    <t xml:space="preserve">kapitalni budžet 2016. </t>
  </si>
  <si>
    <t>tender za izradu idejnog i glavnog projekta u toku.</t>
  </si>
  <si>
    <t>Uređenje dvorišta objekta MZ "Buzekara"</t>
  </si>
  <si>
    <t>45222000-9</t>
  </si>
  <si>
    <t xml:space="preserve">kapitalni budžet 2017. </t>
  </si>
  <si>
    <t>očekuju se dodatna sredstva.</t>
  </si>
  <si>
    <t>Izgradnja objekta OC Grčica</t>
  </si>
  <si>
    <t xml:space="preserve">kapitalni budžet 2018. </t>
  </si>
  <si>
    <t>nabavku izvodi KUJI - čeka se izmjena regulacionog plana</t>
  </si>
  <si>
    <t>Rekonstrukcija i sanacija krova na objektu MZ Boće 10.000 KM</t>
  </si>
  <si>
    <t>rekonstrukcija i sanacija nadstrešnice objekta MZ Krbeti 5.000 KM</t>
  </si>
  <si>
    <t>Rekonstrukcija i sanacija na objektu MZ Brezovo Polje u Novom naselju 5.000 KM</t>
  </si>
  <si>
    <t>Odjeljenje za stručne i administrativne poslove</t>
  </si>
  <si>
    <t>Rekonstrukcija dijela Bolnice za smještaj magnetne rezonance</t>
  </si>
  <si>
    <t>januar 2019</t>
  </si>
  <si>
    <t xml:space="preserve">
Rekonstrukcja i sanacija ravnog krova - terase i dijela
prvog sprata Centra za socijalni rad BD BiH</t>
  </si>
  <si>
    <t>kapitalni budžet 2016</t>
  </si>
  <si>
    <t>Odjeljenje za zdravstvo i ostale usluge</t>
  </si>
  <si>
    <t>otvoreni 
postupak</t>
  </si>
  <si>
    <t>PROCIJENJENA VRIJEDNOST SRODNE VRSTE RADOVA</t>
  </si>
  <si>
    <t>Broj predmeta: 13-000931/18
Broj akta: 02-1145SB-0025/18
Datum, 17.5.2018. godine
Mjesto, Brčko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</si>
</sst>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M&quot;"/>
    <numFmt numFmtId="185" formatCode="[$-81A]d\.\ mmmm\ yyyy"/>
    <numFmt numFmtId="186" formatCode="[$-409]dddd\,\ mmmm\ dd\,\ yyyy"/>
    <numFmt numFmtId="187" formatCode="00000"/>
    <numFmt numFmtId="188" formatCode="[$-F800]dddd\,\ mmmm\ dd\,\ yyyy"/>
    <numFmt numFmtId="189" formatCode="#,##0.00\ [$KM-141A]"/>
    <numFmt numFmtId="190" formatCode="[$-409]dddd\,\ mmmm\ d\,\ yyyy"/>
    <numFmt numFmtId="191" formatCode="[$-1141A]d/m/yy;@"/>
    <numFmt numFmtId="192" formatCode="#,##0\ &quot;KM&quot;"/>
    <numFmt numFmtId="193" formatCode="[$-1141A]dd/mm/yyyy;@"/>
    <numFmt numFmtId="194" formatCode="[$-141A]d\.\ mmmm\ yyyy"/>
    <numFmt numFmtId="195" formatCode="#,##0.00\ _K_M"/>
    <numFmt numFmtId="196" formatCode="[$-409]mm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z val="2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193" fontId="4" fillId="0" borderId="10" xfId="54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0" xfId="54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184" fontId="4" fillId="0" borderId="10" xfId="58" applyNumberFormat="1" applyFont="1" applyFill="1" applyBorder="1" applyAlignment="1">
      <alignment horizontal="center" vertical="center" wrapText="1"/>
      <protection/>
    </xf>
    <xf numFmtId="14" fontId="4" fillId="0" borderId="10" xfId="58" applyNumberFormat="1" applyFont="1" applyFill="1" applyBorder="1" applyAlignment="1">
      <alignment horizontal="center" vertical="center"/>
      <protection/>
    </xf>
    <xf numFmtId="14" fontId="4" fillId="0" borderId="10" xfId="58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184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84" fontId="4" fillId="0" borderId="21" xfId="0" applyNumberFormat="1" applyFont="1" applyBorder="1" applyAlignment="1">
      <alignment horizontal="center" vertical="center" wrapText="1"/>
    </xf>
    <xf numFmtId="184" fontId="4" fillId="0" borderId="22" xfId="0" applyNumberFormat="1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 horizontal="center" vertical="center" wrapText="1"/>
    </xf>
    <xf numFmtId="184" fontId="4" fillId="0" borderId="21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22" xfId="0" applyNumberFormat="1" applyFont="1" applyBorder="1" applyAlignment="1">
      <alignment horizontal="center" vertical="center"/>
    </xf>
    <xf numFmtId="184" fontId="4" fillId="34" borderId="21" xfId="0" applyNumberFormat="1" applyFont="1" applyFill="1" applyBorder="1" applyAlignment="1">
      <alignment horizontal="center" vertical="center" wrapText="1"/>
    </xf>
    <xf numFmtId="184" fontId="4" fillId="34" borderId="22" xfId="0" applyNumberFormat="1" applyFont="1" applyFill="1" applyBorder="1" applyAlignment="1">
      <alignment horizontal="center" vertical="center" wrapText="1"/>
    </xf>
    <xf numFmtId="184" fontId="4" fillId="34" borderId="12" xfId="0" applyNumberFormat="1" applyFont="1" applyFill="1" applyBorder="1" applyAlignment="1">
      <alignment horizontal="center" vertical="center" wrapText="1"/>
    </xf>
    <xf numFmtId="184" fontId="4" fillId="0" borderId="21" xfId="0" applyNumberFormat="1" applyFont="1" applyFill="1" applyBorder="1" applyAlignment="1">
      <alignment horizontal="center" vertical="center" wrapText="1"/>
    </xf>
    <xf numFmtId="184" fontId="4" fillId="0" borderId="22" xfId="0" applyNumberFormat="1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8" fontId="4" fillId="0" borderId="21" xfId="0" applyNumberFormat="1" applyFont="1" applyFill="1" applyBorder="1" applyAlignment="1">
      <alignment horizontal="center" vertical="center" wrapText="1"/>
    </xf>
    <xf numFmtId="8" fontId="4" fillId="0" borderId="12" xfId="0" applyNumberFormat="1" applyFont="1" applyFill="1" applyBorder="1" applyAlignment="1">
      <alignment horizontal="center" vertical="center" wrapText="1"/>
    </xf>
    <xf numFmtId="44" fontId="4" fillId="0" borderId="22" xfId="0" applyNumberFormat="1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6" fontId="4" fillId="0" borderId="23" xfId="0" applyNumberFormat="1" applyFont="1" applyFill="1" applyBorder="1" applyAlignment="1">
      <alignment horizontal="center" vertical="center" wrapText="1"/>
    </xf>
    <xf numFmtId="6" fontId="4" fillId="0" borderId="1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92" fontId="4" fillId="0" borderId="21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4" fontId="4" fillId="0" borderId="21" xfId="0" applyNumberFormat="1" applyFont="1" applyBorder="1" applyAlignment="1">
      <alignment horizontal="center" vertical="center" wrapText="1"/>
    </xf>
    <xf numFmtId="44" fontId="4" fillId="0" borderId="22" xfId="0" applyNumberFormat="1" applyFont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21" xfId="54" applyNumberFormat="1" applyFont="1" applyFill="1" applyBorder="1" applyAlignment="1">
      <alignment horizontal="center" vertical="center" wrapText="1"/>
    </xf>
    <xf numFmtId="49" fontId="4" fillId="0" borderId="12" xfId="54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_radovi" xfId="57"/>
    <cellStyle name="Normalno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workbookViewId="0" topLeftCell="A1">
      <pane ySplit="3" topLeftCell="A4" activePane="bottomLeft" state="frozen"/>
      <selection pane="topLeft" activeCell="A1" sqref="A1"/>
      <selection pane="bottomLeft" activeCell="F197" sqref="F197:F203"/>
    </sheetView>
  </sheetViews>
  <sheetFormatPr defaultColWidth="9.140625" defaultRowHeight="15"/>
  <cols>
    <col min="1" max="1" width="9.28125" style="12" customWidth="1"/>
    <col min="2" max="2" width="38.421875" style="12" customWidth="1"/>
    <col min="3" max="3" width="40.7109375" style="12" customWidth="1"/>
    <col min="4" max="4" width="14.57421875" style="12" customWidth="1"/>
    <col min="5" max="5" width="22.00390625" style="12" customWidth="1"/>
    <col min="6" max="6" width="19.57421875" style="12" customWidth="1"/>
    <col min="7" max="7" width="12.57421875" style="12" customWidth="1"/>
    <col min="8" max="8" width="21.421875" style="12" customWidth="1"/>
    <col min="9" max="9" width="12.421875" style="12" customWidth="1"/>
    <col min="10" max="10" width="18.140625" style="12" customWidth="1"/>
    <col min="11" max="11" width="23.00390625" style="12" customWidth="1"/>
    <col min="12" max="12" width="13.00390625" style="12" customWidth="1"/>
    <col min="13" max="16384" width="9.140625" style="12" customWidth="1"/>
  </cols>
  <sheetData>
    <row r="1" spans="1:11" ht="27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2" ht="62.25" customHeight="1" thickBot="1">
      <c r="A2" s="85" t="s">
        <v>518</v>
      </c>
      <c r="B2" s="86"/>
    </row>
    <row r="3" spans="1:11" ht="64.5" thickBot="1">
      <c r="A3" s="45" t="s">
        <v>0</v>
      </c>
      <c r="B3" s="46" t="s">
        <v>8</v>
      </c>
      <c r="C3" s="46" t="s">
        <v>1</v>
      </c>
      <c r="D3" s="46" t="s">
        <v>2</v>
      </c>
      <c r="E3" s="46" t="s">
        <v>3</v>
      </c>
      <c r="F3" s="46" t="s">
        <v>517</v>
      </c>
      <c r="G3" s="46" t="s">
        <v>9</v>
      </c>
      <c r="H3" s="46" t="s">
        <v>4</v>
      </c>
      <c r="I3" s="46" t="s">
        <v>5</v>
      </c>
      <c r="J3" s="46" t="s">
        <v>6</v>
      </c>
      <c r="K3" s="47" t="s">
        <v>7</v>
      </c>
    </row>
    <row r="4" spans="1:12" ht="25.5">
      <c r="A4" s="40">
        <v>1</v>
      </c>
      <c r="B4" s="5" t="s">
        <v>315</v>
      </c>
      <c r="C4" s="5" t="s">
        <v>313</v>
      </c>
      <c r="D4" s="5" t="s">
        <v>314</v>
      </c>
      <c r="E4" s="10">
        <v>42735</v>
      </c>
      <c r="F4" s="74">
        <f>SUM(E4:E5)</f>
        <v>51282.01</v>
      </c>
      <c r="G4" s="76" t="s">
        <v>216</v>
      </c>
      <c r="H4" s="5" t="s">
        <v>143</v>
      </c>
      <c r="I4" s="5" t="s">
        <v>144</v>
      </c>
      <c r="J4" s="5" t="s">
        <v>300</v>
      </c>
      <c r="K4" s="19"/>
      <c r="L4" s="11"/>
    </row>
    <row r="5" spans="1:12" ht="38.25">
      <c r="A5" s="40">
        <v>2</v>
      </c>
      <c r="B5" s="5" t="s">
        <v>453</v>
      </c>
      <c r="C5" s="5" t="s">
        <v>449</v>
      </c>
      <c r="D5" s="22" t="s">
        <v>314</v>
      </c>
      <c r="E5" s="10">
        <v>8547.01</v>
      </c>
      <c r="F5" s="75"/>
      <c r="G5" s="77"/>
      <c r="H5" s="5" t="s">
        <v>188</v>
      </c>
      <c r="I5" s="5" t="s">
        <v>450</v>
      </c>
      <c r="J5" s="5" t="s">
        <v>451</v>
      </c>
      <c r="K5" s="19" t="s">
        <v>452</v>
      </c>
      <c r="L5" s="11"/>
    </row>
    <row r="6" spans="1:12" ht="38.25">
      <c r="A6" s="40">
        <v>3</v>
      </c>
      <c r="B6" s="5" t="s">
        <v>291</v>
      </c>
      <c r="C6" s="5" t="s">
        <v>222</v>
      </c>
      <c r="D6" s="5" t="s">
        <v>223</v>
      </c>
      <c r="E6" s="10">
        <v>17000</v>
      </c>
      <c r="F6" s="10">
        <v>17000</v>
      </c>
      <c r="G6" s="5" t="s">
        <v>77</v>
      </c>
      <c r="H6" s="5" t="s">
        <v>188</v>
      </c>
      <c r="I6" s="5" t="s">
        <v>203</v>
      </c>
      <c r="J6" s="5" t="s">
        <v>224</v>
      </c>
      <c r="K6" s="19"/>
      <c r="L6" s="11"/>
    </row>
    <row r="7" spans="1:12" ht="25.5">
      <c r="A7" s="40">
        <v>4</v>
      </c>
      <c r="B7" s="5" t="s">
        <v>315</v>
      </c>
      <c r="C7" s="5" t="s">
        <v>297</v>
      </c>
      <c r="D7" s="5" t="s">
        <v>298</v>
      </c>
      <c r="E7" s="10">
        <v>427350</v>
      </c>
      <c r="F7" s="10">
        <v>427350</v>
      </c>
      <c r="G7" s="5" t="s">
        <v>216</v>
      </c>
      <c r="H7" s="6" t="s">
        <v>299</v>
      </c>
      <c r="I7" s="14" t="s">
        <v>144</v>
      </c>
      <c r="J7" s="5" t="s">
        <v>300</v>
      </c>
      <c r="K7" s="19"/>
      <c r="L7" s="11"/>
    </row>
    <row r="8" spans="1:12" ht="25.5">
      <c r="A8" s="40">
        <v>5</v>
      </c>
      <c r="B8" s="5" t="s">
        <v>118</v>
      </c>
      <c r="C8" s="5" t="s">
        <v>81</v>
      </c>
      <c r="D8" s="1" t="s">
        <v>82</v>
      </c>
      <c r="E8" s="9">
        <v>8000</v>
      </c>
      <c r="F8" s="9">
        <v>8000</v>
      </c>
      <c r="G8" s="5" t="s">
        <v>83</v>
      </c>
      <c r="H8" s="15" t="s">
        <v>79</v>
      </c>
      <c r="I8" s="15" t="s">
        <v>84</v>
      </c>
      <c r="J8" s="1" t="s">
        <v>85</v>
      </c>
      <c r="K8" s="26"/>
      <c r="L8" s="11"/>
    </row>
    <row r="9" spans="1:12" ht="51">
      <c r="A9" s="40">
        <v>6</v>
      </c>
      <c r="B9" s="5" t="s">
        <v>315</v>
      </c>
      <c r="C9" s="5" t="s">
        <v>306</v>
      </c>
      <c r="D9" s="5" t="s">
        <v>307</v>
      </c>
      <c r="E9" s="10">
        <v>21367</v>
      </c>
      <c r="F9" s="78">
        <f>SUM(E9:E10)</f>
        <v>62392</v>
      </c>
      <c r="G9" s="80" t="s">
        <v>216</v>
      </c>
      <c r="H9" s="6" t="s">
        <v>143</v>
      </c>
      <c r="I9" s="6" t="s">
        <v>144</v>
      </c>
      <c r="J9" s="5" t="s">
        <v>300</v>
      </c>
      <c r="K9" s="19" t="s">
        <v>308</v>
      </c>
      <c r="L9" s="11"/>
    </row>
    <row r="10" spans="1:12" ht="25.5">
      <c r="A10" s="40">
        <v>7</v>
      </c>
      <c r="B10" s="5" t="s">
        <v>315</v>
      </c>
      <c r="C10" s="5" t="s">
        <v>309</v>
      </c>
      <c r="D10" s="5" t="s">
        <v>307</v>
      </c>
      <c r="E10" s="10">
        <v>41025</v>
      </c>
      <c r="F10" s="79"/>
      <c r="G10" s="81"/>
      <c r="H10" s="6" t="s">
        <v>143</v>
      </c>
      <c r="I10" s="6" t="s">
        <v>310</v>
      </c>
      <c r="J10" s="5" t="s">
        <v>311</v>
      </c>
      <c r="K10" s="19"/>
      <c r="L10" s="11"/>
    </row>
    <row r="11" spans="1:12" ht="25.5">
      <c r="A11" s="40">
        <v>8</v>
      </c>
      <c r="B11" s="18" t="s">
        <v>12</v>
      </c>
      <c r="C11" s="7" t="s">
        <v>13</v>
      </c>
      <c r="D11" s="18" t="s">
        <v>14</v>
      </c>
      <c r="E11" s="31">
        <v>6410.26</v>
      </c>
      <c r="F11" s="60">
        <f>SUM(E11:E14)</f>
        <v>412762.31128205126</v>
      </c>
      <c r="G11" s="82" t="s">
        <v>15</v>
      </c>
      <c r="H11" s="1" t="s">
        <v>16</v>
      </c>
      <c r="I11" s="18" t="s">
        <v>17</v>
      </c>
      <c r="J11" s="18" t="s">
        <v>18</v>
      </c>
      <c r="K11" s="27"/>
      <c r="L11" s="11"/>
    </row>
    <row r="12" spans="1:12" ht="51">
      <c r="A12" s="40">
        <v>9</v>
      </c>
      <c r="B12" s="30" t="s">
        <v>315</v>
      </c>
      <c r="C12" s="30" t="s">
        <v>294</v>
      </c>
      <c r="D12" s="30" t="s">
        <v>316</v>
      </c>
      <c r="E12" s="48">
        <v>349950</v>
      </c>
      <c r="F12" s="71"/>
      <c r="G12" s="83"/>
      <c r="H12" s="43" t="s">
        <v>295</v>
      </c>
      <c r="I12" s="43" t="s">
        <v>22</v>
      </c>
      <c r="J12" s="30" t="s">
        <v>296</v>
      </c>
      <c r="K12" s="44"/>
      <c r="L12" s="11"/>
    </row>
    <row r="13" spans="1:11" ht="51">
      <c r="A13" s="40">
        <v>10</v>
      </c>
      <c r="B13" s="5" t="s">
        <v>291</v>
      </c>
      <c r="C13" s="5" t="s">
        <v>212</v>
      </c>
      <c r="D13" s="22" t="s">
        <v>213</v>
      </c>
      <c r="E13" s="10">
        <v>5120</v>
      </c>
      <c r="F13" s="71"/>
      <c r="G13" s="83"/>
      <c r="H13" s="5" t="s">
        <v>177</v>
      </c>
      <c r="I13" s="5" t="s">
        <v>182</v>
      </c>
      <c r="J13" s="5" t="s">
        <v>179</v>
      </c>
      <c r="K13" s="19"/>
    </row>
    <row r="14" spans="1:12" ht="38.25">
      <c r="A14" s="40">
        <v>11</v>
      </c>
      <c r="B14" s="5" t="s">
        <v>411</v>
      </c>
      <c r="C14" s="5" t="s">
        <v>374</v>
      </c>
      <c r="D14" s="5" t="s">
        <v>375</v>
      </c>
      <c r="E14" s="10">
        <v>51282.05128205128</v>
      </c>
      <c r="F14" s="72"/>
      <c r="G14" s="84"/>
      <c r="H14" s="5" t="s">
        <v>397</v>
      </c>
      <c r="I14" s="5" t="s">
        <v>398</v>
      </c>
      <c r="J14" s="5" t="s">
        <v>399</v>
      </c>
      <c r="K14" s="19"/>
      <c r="L14" s="13"/>
    </row>
    <row r="15" spans="1:12" ht="38.25">
      <c r="A15" s="40">
        <v>12</v>
      </c>
      <c r="B15" s="5" t="s">
        <v>118</v>
      </c>
      <c r="C15" s="5" t="s">
        <v>75</v>
      </c>
      <c r="D15" s="1" t="s">
        <v>76</v>
      </c>
      <c r="E15" s="9">
        <v>500000</v>
      </c>
      <c r="F15" s="9">
        <v>500000</v>
      </c>
      <c r="G15" s="5" t="s">
        <v>77</v>
      </c>
      <c r="H15" s="1" t="s">
        <v>78</v>
      </c>
      <c r="I15" s="1" t="s">
        <v>79</v>
      </c>
      <c r="J15" s="1" t="s">
        <v>80</v>
      </c>
      <c r="K15" s="26"/>
      <c r="L15" s="13"/>
    </row>
    <row r="16" spans="1:12" ht="25.5">
      <c r="A16" s="40">
        <v>13</v>
      </c>
      <c r="B16" s="5" t="s">
        <v>411</v>
      </c>
      <c r="C16" s="5" t="s">
        <v>369</v>
      </c>
      <c r="D16" s="5" t="s">
        <v>76</v>
      </c>
      <c r="E16" s="10">
        <v>8547.008547008547</v>
      </c>
      <c r="F16" s="10">
        <v>8547.008547008547</v>
      </c>
      <c r="G16" s="5" t="s">
        <v>216</v>
      </c>
      <c r="H16" s="5" t="s">
        <v>148</v>
      </c>
      <c r="I16" s="5" t="s">
        <v>149</v>
      </c>
      <c r="J16" s="5" t="s">
        <v>391</v>
      </c>
      <c r="K16" s="19"/>
      <c r="L16" s="13"/>
    </row>
    <row r="17" spans="1:12" ht="25.5">
      <c r="A17" s="40">
        <v>14</v>
      </c>
      <c r="B17" s="5" t="s">
        <v>136</v>
      </c>
      <c r="C17" s="1" t="s">
        <v>131</v>
      </c>
      <c r="D17" s="5" t="s">
        <v>132</v>
      </c>
      <c r="E17" s="10">
        <v>769230.77</v>
      </c>
      <c r="F17" s="69">
        <f>SUM(E17:E18)</f>
        <v>1291532.77</v>
      </c>
      <c r="G17" s="80" t="s">
        <v>77</v>
      </c>
      <c r="H17" s="14" t="s">
        <v>133</v>
      </c>
      <c r="I17" s="5" t="s">
        <v>134</v>
      </c>
      <c r="J17" s="5" t="s">
        <v>135</v>
      </c>
      <c r="K17" s="19"/>
      <c r="L17" s="13"/>
    </row>
    <row r="18" spans="1:12" ht="25.5">
      <c r="A18" s="40">
        <v>15</v>
      </c>
      <c r="B18" s="5" t="s">
        <v>470</v>
      </c>
      <c r="C18" s="1" t="s">
        <v>464</v>
      </c>
      <c r="D18" s="1" t="s">
        <v>132</v>
      </c>
      <c r="E18" s="9">
        <v>522302</v>
      </c>
      <c r="F18" s="70"/>
      <c r="G18" s="81"/>
      <c r="H18" s="32">
        <v>43282</v>
      </c>
      <c r="I18" s="3" t="s">
        <v>465</v>
      </c>
      <c r="J18" s="2" t="s">
        <v>466</v>
      </c>
      <c r="K18" s="29"/>
      <c r="L18" s="13"/>
    </row>
    <row r="19" spans="1:12" ht="25.5">
      <c r="A19" s="40">
        <v>16</v>
      </c>
      <c r="B19" s="5" t="s">
        <v>470</v>
      </c>
      <c r="C19" s="1" t="s">
        <v>458</v>
      </c>
      <c r="D19" s="1" t="s">
        <v>459</v>
      </c>
      <c r="E19" s="9">
        <v>60000</v>
      </c>
      <c r="F19" s="57">
        <f>SUM(E19:E21)</f>
        <v>504732</v>
      </c>
      <c r="G19" s="87" t="s">
        <v>127</v>
      </c>
      <c r="H19" s="33">
        <v>43282</v>
      </c>
      <c r="I19" s="1" t="s">
        <v>460</v>
      </c>
      <c r="J19" s="1" t="s">
        <v>461</v>
      </c>
      <c r="K19" s="26"/>
      <c r="L19" s="13"/>
    </row>
    <row r="20" spans="1:12" ht="25.5">
      <c r="A20" s="40">
        <v>17</v>
      </c>
      <c r="B20" s="5" t="s">
        <v>470</v>
      </c>
      <c r="C20" s="2" t="s">
        <v>462</v>
      </c>
      <c r="D20" s="2" t="s">
        <v>459</v>
      </c>
      <c r="E20" s="9">
        <v>58260</v>
      </c>
      <c r="F20" s="58"/>
      <c r="G20" s="88"/>
      <c r="H20" s="32">
        <v>43252</v>
      </c>
      <c r="I20" s="1" t="s">
        <v>456</v>
      </c>
      <c r="J20" s="2" t="s">
        <v>463</v>
      </c>
      <c r="K20" s="29"/>
      <c r="L20" s="13"/>
    </row>
    <row r="21" spans="1:12" ht="25.5">
      <c r="A21" s="40">
        <v>18</v>
      </c>
      <c r="B21" s="5" t="s">
        <v>470</v>
      </c>
      <c r="C21" s="1" t="s">
        <v>467</v>
      </c>
      <c r="D21" s="1" t="s">
        <v>459</v>
      </c>
      <c r="E21" s="9">
        <v>386472</v>
      </c>
      <c r="F21" s="59"/>
      <c r="G21" s="89"/>
      <c r="H21" s="32">
        <v>43405</v>
      </c>
      <c r="I21" s="32">
        <v>43525</v>
      </c>
      <c r="J21" s="2" t="s">
        <v>466</v>
      </c>
      <c r="K21" s="29"/>
      <c r="L21" s="13"/>
    </row>
    <row r="22" spans="1:11" ht="25.5">
      <c r="A22" s="40">
        <v>19</v>
      </c>
      <c r="B22" s="18" t="s">
        <v>12</v>
      </c>
      <c r="C22" s="5" t="s">
        <v>19</v>
      </c>
      <c r="D22" s="18" t="s">
        <v>20</v>
      </c>
      <c r="E22" s="31">
        <v>10683.76</v>
      </c>
      <c r="F22" s="31">
        <v>10683.76</v>
      </c>
      <c r="G22" s="25" t="s">
        <v>15</v>
      </c>
      <c r="H22" s="1" t="s">
        <v>21</v>
      </c>
      <c r="I22" s="18" t="s">
        <v>22</v>
      </c>
      <c r="J22" s="1" t="s">
        <v>23</v>
      </c>
      <c r="K22" s="27"/>
    </row>
    <row r="23" spans="1:11" ht="63.75">
      <c r="A23" s="40">
        <v>20</v>
      </c>
      <c r="B23" s="5" t="s">
        <v>291</v>
      </c>
      <c r="C23" s="5" t="s">
        <v>240</v>
      </c>
      <c r="D23" s="5" t="s">
        <v>241</v>
      </c>
      <c r="E23" s="10">
        <v>165000</v>
      </c>
      <c r="F23" s="10">
        <v>165000</v>
      </c>
      <c r="G23" s="5" t="s">
        <v>77</v>
      </c>
      <c r="H23" s="5" t="s">
        <v>217</v>
      </c>
      <c r="I23" s="5" t="s">
        <v>196</v>
      </c>
      <c r="J23" s="5" t="s">
        <v>201</v>
      </c>
      <c r="K23" s="19"/>
    </row>
    <row r="24" spans="1:11" ht="25.5">
      <c r="A24" s="40">
        <v>21</v>
      </c>
      <c r="B24" s="5" t="s">
        <v>291</v>
      </c>
      <c r="C24" s="5" t="s">
        <v>214</v>
      </c>
      <c r="D24" s="22" t="s">
        <v>215</v>
      </c>
      <c r="E24" s="10">
        <v>75000</v>
      </c>
      <c r="F24" s="66">
        <f>SUM(E24:E25)</f>
        <v>83500</v>
      </c>
      <c r="G24" s="80" t="s">
        <v>216</v>
      </c>
      <c r="H24" s="5" t="s">
        <v>217</v>
      </c>
      <c r="I24" s="5" t="s">
        <v>196</v>
      </c>
      <c r="J24" s="5" t="s">
        <v>179</v>
      </c>
      <c r="K24" s="19"/>
    </row>
    <row r="25" spans="1:11" ht="38.25">
      <c r="A25" s="40">
        <v>22</v>
      </c>
      <c r="B25" s="5" t="s">
        <v>291</v>
      </c>
      <c r="C25" s="5" t="s">
        <v>285</v>
      </c>
      <c r="D25" s="22" t="s">
        <v>215</v>
      </c>
      <c r="E25" s="10">
        <v>8500</v>
      </c>
      <c r="F25" s="68"/>
      <c r="G25" s="81"/>
      <c r="H25" s="5" t="s">
        <v>203</v>
      </c>
      <c r="I25" s="5" t="s">
        <v>217</v>
      </c>
      <c r="J25" s="5" t="s">
        <v>179</v>
      </c>
      <c r="K25" s="19"/>
    </row>
    <row r="26" spans="1:11" ht="25.5">
      <c r="A26" s="40">
        <v>23</v>
      </c>
      <c r="B26" s="5" t="s">
        <v>291</v>
      </c>
      <c r="C26" s="5" t="s">
        <v>245</v>
      </c>
      <c r="D26" s="20" t="s">
        <v>246</v>
      </c>
      <c r="E26" s="10">
        <v>21580</v>
      </c>
      <c r="F26" s="10">
        <v>21580</v>
      </c>
      <c r="G26" s="5" t="s">
        <v>77</v>
      </c>
      <c r="H26" s="5" t="s">
        <v>177</v>
      </c>
      <c r="I26" s="5" t="s">
        <v>182</v>
      </c>
      <c r="J26" s="5" t="s">
        <v>247</v>
      </c>
      <c r="K26" s="19"/>
    </row>
    <row r="27" spans="1:11" ht="25.5">
      <c r="A27" s="40">
        <v>24</v>
      </c>
      <c r="B27" s="5" t="s">
        <v>291</v>
      </c>
      <c r="C27" s="5" t="s">
        <v>204</v>
      </c>
      <c r="D27" s="22" t="s">
        <v>205</v>
      </c>
      <c r="E27" s="10">
        <f>325651+51200</f>
        <v>376851</v>
      </c>
      <c r="F27" s="66">
        <f>SUM(E27:E43)</f>
        <v>951239</v>
      </c>
      <c r="G27" s="80" t="s">
        <v>77</v>
      </c>
      <c r="H27" s="5" t="s">
        <v>177</v>
      </c>
      <c r="I27" s="5" t="s">
        <v>182</v>
      </c>
      <c r="J27" s="5" t="s">
        <v>206</v>
      </c>
      <c r="K27" s="19"/>
    </row>
    <row r="28" spans="1:11" ht="25.5">
      <c r="A28" s="40">
        <v>25</v>
      </c>
      <c r="B28" s="5" t="s">
        <v>291</v>
      </c>
      <c r="C28" s="5" t="s">
        <v>208</v>
      </c>
      <c r="D28" s="28" t="s">
        <v>205</v>
      </c>
      <c r="E28" s="10">
        <v>7500</v>
      </c>
      <c r="F28" s="67"/>
      <c r="G28" s="90"/>
      <c r="H28" s="5" t="s">
        <v>187</v>
      </c>
      <c r="I28" s="5" t="s">
        <v>188</v>
      </c>
      <c r="J28" s="5" t="s">
        <v>189</v>
      </c>
      <c r="K28" s="19"/>
    </row>
    <row r="29" spans="1:11" ht="25.5">
      <c r="A29" s="40">
        <v>26</v>
      </c>
      <c r="B29" s="5" t="s">
        <v>291</v>
      </c>
      <c r="C29" s="5" t="s">
        <v>228</v>
      </c>
      <c r="D29" s="22" t="s">
        <v>205</v>
      </c>
      <c r="E29" s="10">
        <v>5200</v>
      </c>
      <c r="F29" s="67"/>
      <c r="G29" s="90"/>
      <c r="H29" s="5" t="s">
        <v>187</v>
      </c>
      <c r="I29" s="5" t="s">
        <v>188</v>
      </c>
      <c r="J29" s="5" t="s">
        <v>224</v>
      </c>
      <c r="K29" s="19"/>
    </row>
    <row r="30" spans="1:11" ht="25.5">
      <c r="A30" s="40">
        <v>27</v>
      </c>
      <c r="B30" s="5" t="s">
        <v>291</v>
      </c>
      <c r="C30" s="5" t="s">
        <v>231</v>
      </c>
      <c r="D30" s="22" t="s">
        <v>205</v>
      </c>
      <c r="E30" s="10">
        <f>11910+17000</f>
        <v>28910</v>
      </c>
      <c r="F30" s="67"/>
      <c r="G30" s="90"/>
      <c r="H30" s="5" t="s">
        <v>177</v>
      </c>
      <c r="I30" s="5" t="s">
        <v>182</v>
      </c>
      <c r="J30" s="5" t="s">
        <v>232</v>
      </c>
      <c r="K30" s="19"/>
    </row>
    <row r="31" spans="1:11" ht="25.5" customHeight="1">
      <c r="A31" s="40">
        <v>28</v>
      </c>
      <c r="B31" s="5" t="s">
        <v>291</v>
      </c>
      <c r="C31" s="22" t="s">
        <v>254</v>
      </c>
      <c r="D31" s="22" t="s">
        <v>205</v>
      </c>
      <c r="E31" s="10">
        <v>14520</v>
      </c>
      <c r="F31" s="67"/>
      <c r="G31" s="90"/>
      <c r="H31" s="5" t="s">
        <v>188</v>
      </c>
      <c r="I31" s="5" t="s">
        <v>203</v>
      </c>
      <c r="J31" s="5" t="s">
        <v>179</v>
      </c>
      <c r="K31" s="19"/>
    </row>
    <row r="32" spans="1:11" ht="25.5">
      <c r="A32" s="40">
        <v>29</v>
      </c>
      <c r="B32" s="5" t="s">
        <v>291</v>
      </c>
      <c r="C32" s="5" t="s">
        <v>255</v>
      </c>
      <c r="D32" s="22" t="s">
        <v>205</v>
      </c>
      <c r="E32" s="10">
        <v>8500</v>
      </c>
      <c r="F32" s="67"/>
      <c r="G32" s="90"/>
      <c r="H32" s="5" t="s">
        <v>188</v>
      </c>
      <c r="I32" s="5" t="s">
        <v>203</v>
      </c>
      <c r="J32" s="5" t="s">
        <v>179</v>
      </c>
      <c r="K32" s="19"/>
    </row>
    <row r="33" spans="1:11" ht="25.5">
      <c r="A33" s="40">
        <v>30</v>
      </c>
      <c r="B33" s="5" t="s">
        <v>448</v>
      </c>
      <c r="C33" s="5" t="s">
        <v>435</v>
      </c>
      <c r="D33" s="5" t="s">
        <v>205</v>
      </c>
      <c r="E33" s="10">
        <v>251000</v>
      </c>
      <c r="F33" s="67"/>
      <c r="G33" s="90"/>
      <c r="H33" s="14" t="s">
        <v>182</v>
      </c>
      <c r="I33" s="14" t="s">
        <v>195</v>
      </c>
      <c r="J33" s="5" t="s">
        <v>434</v>
      </c>
      <c r="K33" s="19"/>
    </row>
    <row r="34" spans="1:11" ht="25.5" customHeight="1">
      <c r="A34" s="40">
        <v>31</v>
      </c>
      <c r="B34" s="5" t="s">
        <v>291</v>
      </c>
      <c r="C34" s="5" t="s">
        <v>175</v>
      </c>
      <c r="D34" s="28" t="s">
        <v>176</v>
      </c>
      <c r="E34" s="10">
        <v>8200</v>
      </c>
      <c r="F34" s="67"/>
      <c r="G34" s="90"/>
      <c r="H34" s="22" t="s">
        <v>177</v>
      </c>
      <c r="I34" s="22" t="s">
        <v>178</v>
      </c>
      <c r="J34" s="5" t="s">
        <v>179</v>
      </c>
      <c r="K34" s="19"/>
    </row>
    <row r="35" spans="1:11" ht="25.5">
      <c r="A35" s="40">
        <v>32</v>
      </c>
      <c r="B35" s="5" t="s">
        <v>291</v>
      </c>
      <c r="C35" s="5" t="s">
        <v>219</v>
      </c>
      <c r="D35" s="28" t="s">
        <v>176</v>
      </c>
      <c r="E35" s="10">
        <v>4200</v>
      </c>
      <c r="F35" s="67"/>
      <c r="G35" s="90"/>
      <c r="H35" s="5" t="s">
        <v>188</v>
      </c>
      <c r="I35" s="5" t="s">
        <v>203</v>
      </c>
      <c r="J35" s="5" t="s">
        <v>179</v>
      </c>
      <c r="K35" s="19"/>
    </row>
    <row r="36" spans="1:11" ht="38.25">
      <c r="A36" s="40">
        <v>33</v>
      </c>
      <c r="B36" s="5" t="s">
        <v>291</v>
      </c>
      <c r="C36" s="5" t="s">
        <v>225</v>
      </c>
      <c r="D36" s="22" t="s">
        <v>176</v>
      </c>
      <c r="E36" s="10">
        <f>30000+8500</f>
        <v>38500</v>
      </c>
      <c r="F36" s="67"/>
      <c r="G36" s="90"/>
      <c r="H36" s="5" t="s">
        <v>188</v>
      </c>
      <c r="I36" s="5" t="s">
        <v>203</v>
      </c>
      <c r="J36" s="5" t="s">
        <v>226</v>
      </c>
      <c r="K36" s="19"/>
    </row>
    <row r="37" spans="1:11" ht="51">
      <c r="A37" s="40">
        <v>34</v>
      </c>
      <c r="B37" s="5" t="s">
        <v>291</v>
      </c>
      <c r="C37" s="5" t="s">
        <v>229</v>
      </c>
      <c r="D37" s="28" t="s">
        <v>176</v>
      </c>
      <c r="E37" s="10">
        <v>119658</v>
      </c>
      <c r="F37" s="67"/>
      <c r="G37" s="90"/>
      <c r="H37" s="5" t="s">
        <v>195</v>
      </c>
      <c r="I37" s="5" t="s">
        <v>230</v>
      </c>
      <c r="J37" s="5" t="s">
        <v>189</v>
      </c>
      <c r="K37" s="19"/>
    </row>
    <row r="38" spans="1:11" ht="25.5">
      <c r="A38" s="40">
        <v>35</v>
      </c>
      <c r="B38" s="5" t="s">
        <v>291</v>
      </c>
      <c r="C38" s="5" t="s">
        <v>251</v>
      </c>
      <c r="D38" s="22" t="s">
        <v>176</v>
      </c>
      <c r="E38" s="10">
        <v>8500</v>
      </c>
      <c r="F38" s="67"/>
      <c r="G38" s="90"/>
      <c r="H38" s="5" t="s">
        <v>188</v>
      </c>
      <c r="I38" s="5" t="s">
        <v>203</v>
      </c>
      <c r="J38" s="5" t="s">
        <v>179</v>
      </c>
      <c r="K38" s="19"/>
    </row>
    <row r="39" spans="1:11" ht="25.5">
      <c r="A39" s="40">
        <v>36</v>
      </c>
      <c r="B39" s="5" t="s">
        <v>291</v>
      </c>
      <c r="C39" s="5" t="s">
        <v>289</v>
      </c>
      <c r="D39" s="22" t="s">
        <v>176</v>
      </c>
      <c r="E39" s="10">
        <v>8500</v>
      </c>
      <c r="F39" s="67"/>
      <c r="G39" s="90"/>
      <c r="H39" s="5" t="s">
        <v>177</v>
      </c>
      <c r="I39" s="5" t="s">
        <v>182</v>
      </c>
      <c r="J39" s="5" t="s">
        <v>192</v>
      </c>
      <c r="K39" s="19"/>
    </row>
    <row r="40" spans="1:11" ht="114.75">
      <c r="A40" s="40">
        <v>37</v>
      </c>
      <c r="B40" s="5" t="s">
        <v>448</v>
      </c>
      <c r="C40" s="1" t="s">
        <v>417</v>
      </c>
      <c r="D40" s="5" t="s">
        <v>176</v>
      </c>
      <c r="E40" s="10">
        <v>22000</v>
      </c>
      <c r="F40" s="67"/>
      <c r="G40" s="90"/>
      <c r="H40" s="1" t="s">
        <v>413</v>
      </c>
      <c r="I40" s="1" t="s">
        <v>414</v>
      </c>
      <c r="J40" s="1" t="s">
        <v>418</v>
      </c>
      <c r="K40" s="26"/>
    </row>
    <row r="41" spans="1:11" ht="114.75">
      <c r="A41" s="40">
        <v>38</v>
      </c>
      <c r="B41" s="5" t="s">
        <v>448</v>
      </c>
      <c r="C41" s="1" t="s">
        <v>424</v>
      </c>
      <c r="D41" s="5" t="s">
        <v>176</v>
      </c>
      <c r="E41" s="10">
        <v>20300</v>
      </c>
      <c r="F41" s="67"/>
      <c r="G41" s="90"/>
      <c r="H41" s="14" t="s">
        <v>182</v>
      </c>
      <c r="I41" s="14" t="s">
        <v>195</v>
      </c>
      <c r="J41" s="1" t="s">
        <v>425</v>
      </c>
      <c r="K41" s="19"/>
    </row>
    <row r="42" spans="1:11" ht="114.75">
      <c r="A42" s="40">
        <v>39</v>
      </c>
      <c r="B42" s="5" t="s">
        <v>448</v>
      </c>
      <c r="C42" s="1" t="s">
        <v>439</v>
      </c>
      <c r="D42" s="20" t="s">
        <v>176</v>
      </c>
      <c r="E42" s="10">
        <v>20400</v>
      </c>
      <c r="F42" s="67"/>
      <c r="G42" s="90"/>
      <c r="H42" s="14" t="s">
        <v>188</v>
      </c>
      <c r="I42" s="14" t="s">
        <v>421</v>
      </c>
      <c r="J42" s="1" t="s">
        <v>440</v>
      </c>
      <c r="K42" s="26"/>
    </row>
    <row r="43" spans="1:11" ht="25.5">
      <c r="A43" s="40">
        <v>40</v>
      </c>
      <c r="B43" s="5" t="s">
        <v>448</v>
      </c>
      <c r="C43" s="1" t="s">
        <v>441</v>
      </c>
      <c r="D43" s="20" t="s">
        <v>176</v>
      </c>
      <c r="E43" s="10">
        <v>8500</v>
      </c>
      <c r="F43" s="68"/>
      <c r="G43" s="81"/>
      <c r="H43" s="14" t="s">
        <v>195</v>
      </c>
      <c r="I43" s="14" t="s">
        <v>442</v>
      </c>
      <c r="J43" s="5" t="s">
        <v>443</v>
      </c>
      <c r="K43" s="19"/>
    </row>
    <row r="44" spans="1:11" ht="25.5">
      <c r="A44" s="40">
        <v>41</v>
      </c>
      <c r="B44" s="5" t="s">
        <v>291</v>
      </c>
      <c r="C44" s="5" t="s">
        <v>190</v>
      </c>
      <c r="D44" s="5" t="s">
        <v>191</v>
      </c>
      <c r="E44" s="10">
        <v>4273.5</v>
      </c>
      <c r="F44" s="10">
        <v>4273.5</v>
      </c>
      <c r="G44" s="5" t="s">
        <v>77</v>
      </c>
      <c r="H44" s="5" t="s">
        <v>187</v>
      </c>
      <c r="I44" s="5" t="s">
        <v>188</v>
      </c>
      <c r="J44" s="5" t="s">
        <v>192</v>
      </c>
      <c r="K44" s="19"/>
    </row>
    <row r="45" spans="1:11" ht="25.5" customHeight="1">
      <c r="A45" s="40">
        <v>42</v>
      </c>
      <c r="B45" s="18" t="s">
        <v>12</v>
      </c>
      <c r="C45" s="5" t="s">
        <v>24</v>
      </c>
      <c r="D45" s="18" t="s">
        <v>25</v>
      </c>
      <c r="E45" s="31">
        <v>123931.62</v>
      </c>
      <c r="F45" s="60">
        <f>SUM(E45:E54)</f>
        <v>631576.33</v>
      </c>
      <c r="G45" s="82" t="s">
        <v>15</v>
      </c>
      <c r="H45" s="1" t="s">
        <v>26</v>
      </c>
      <c r="I45" s="18" t="s">
        <v>27</v>
      </c>
      <c r="J45" s="18" t="s">
        <v>18</v>
      </c>
      <c r="K45" s="27"/>
    </row>
    <row r="46" spans="1:11" ht="25.5" customHeight="1">
      <c r="A46" s="40">
        <v>43</v>
      </c>
      <c r="B46" s="18" t="s">
        <v>12</v>
      </c>
      <c r="C46" s="7" t="s">
        <v>28</v>
      </c>
      <c r="D46" s="18" t="s">
        <v>25</v>
      </c>
      <c r="E46" s="31">
        <v>85470.09</v>
      </c>
      <c r="F46" s="71"/>
      <c r="G46" s="83"/>
      <c r="H46" s="1" t="s">
        <v>27</v>
      </c>
      <c r="I46" s="18" t="s">
        <v>29</v>
      </c>
      <c r="J46" s="18" t="s">
        <v>18</v>
      </c>
      <c r="K46" s="27"/>
    </row>
    <row r="47" spans="1:11" ht="25.5">
      <c r="A47" s="40">
        <v>44</v>
      </c>
      <c r="B47" s="18" t="s">
        <v>12</v>
      </c>
      <c r="C47" s="7" t="s">
        <v>30</v>
      </c>
      <c r="D47" s="18" t="s">
        <v>25</v>
      </c>
      <c r="E47" s="31">
        <v>115384.62</v>
      </c>
      <c r="F47" s="71"/>
      <c r="G47" s="83"/>
      <c r="H47" s="1" t="s">
        <v>31</v>
      </c>
      <c r="I47" s="18" t="s">
        <v>32</v>
      </c>
      <c r="J47" s="18" t="s">
        <v>18</v>
      </c>
      <c r="K47" s="27"/>
    </row>
    <row r="48" spans="1:11" ht="38.25">
      <c r="A48" s="40">
        <v>45</v>
      </c>
      <c r="B48" s="5" t="s">
        <v>291</v>
      </c>
      <c r="C48" s="5" t="s">
        <v>194</v>
      </c>
      <c r="D48" s="5" t="s">
        <v>25</v>
      </c>
      <c r="E48" s="10">
        <v>84000</v>
      </c>
      <c r="F48" s="71"/>
      <c r="G48" s="83"/>
      <c r="H48" s="16" t="s">
        <v>195</v>
      </c>
      <c r="I48" s="34" t="s">
        <v>196</v>
      </c>
      <c r="J48" s="5" t="s">
        <v>197</v>
      </c>
      <c r="K48" s="19" t="s">
        <v>198</v>
      </c>
    </row>
    <row r="49" spans="1:11" ht="25.5">
      <c r="A49" s="40">
        <v>46</v>
      </c>
      <c r="B49" s="5" t="s">
        <v>291</v>
      </c>
      <c r="C49" s="5" t="s">
        <v>258</v>
      </c>
      <c r="D49" s="22" t="s">
        <v>25</v>
      </c>
      <c r="E49" s="10">
        <v>29900</v>
      </c>
      <c r="F49" s="71"/>
      <c r="G49" s="83"/>
      <c r="H49" s="5" t="s">
        <v>177</v>
      </c>
      <c r="I49" s="5" t="s">
        <v>182</v>
      </c>
      <c r="J49" s="5" t="s">
        <v>179</v>
      </c>
      <c r="K49" s="19"/>
    </row>
    <row r="50" spans="1:11" ht="25.5">
      <c r="A50" s="40">
        <v>47</v>
      </c>
      <c r="B50" s="5" t="s">
        <v>291</v>
      </c>
      <c r="C50" s="5" t="s">
        <v>263</v>
      </c>
      <c r="D50" s="22" t="s">
        <v>25</v>
      </c>
      <c r="E50" s="10">
        <v>2100</v>
      </c>
      <c r="F50" s="71"/>
      <c r="G50" s="83"/>
      <c r="H50" s="5" t="s">
        <v>177</v>
      </c>
      <c r="I50" s="5" t="s">
        <v>182</v>
      </c>
      <c r="J50" s="5" t="s">
        <v>179</v>
      </c>
      <c r="K50" s="19"/>
    </row>
    <row r="51" spans="1:11" ht="114.75">
      <c r="A51" s="40">
        <v>48</v>
      </c>
      <c r="B51" s="5" t="s">
        <v>448</v>
      </c>
      <c r="C51" s="5" t="s">
        <v>422</v>
      </c>
      <c r="D51" s="5" t="s">
        <v>25</v>
      </c>
      <c r="E51" s="10">
        <v>121800</v>
      </c>
      <c r="F51" s="71"/>
      <c r="G51" s="83"/>
      <c r="H51" s="14" t="s">
        <v>188</v>
      </c>
      <c r="I51" s="14" t="s">
        <v>421</v>
      </c>
      <c r="J51" s="1" t="s">
        <v>423</v>
      </c>
      <c r="K51" s="19"/>
    </row>
    <row r="52" spans="1:11" ht="25.5">
      <c r="A52" s="40">
        <v>49</v>
      </c>
      <c r="B52" s="5" t="s">
        <v>448</v>
      </c>
      <c r="C52" s="5" t="s">
        <v>426</v>
      </c>
      <c r="D52" s="5" t="s">
        <v>25</v>
      </c>
      <c r="E52" s="10">
        <v>16600</v>
      </c>
      <c r="F52" s="71"/>
      <c r="G52" s="83"/>
      <c r="H52" s="16" t="s">
        <v>188</v>
      </c>
      <c r="I52" s="5" t="s">
        <v>203</v>
      </c>
      <c r="J52" s="5" t="s">
        <v>427</v>
      </c>
      <c r="K52" s="19"/>
    </row>
    <row r="53" spans="1:11" ht="38.25">
      <c r="A53" s="40">
        <v>50</v>
      </c>
      <c r="B53" s="5" t="s">
        <v>448</v>
      </c>
      <c r="C53" s="1" t="s">
        <v>431</v>
      </c>
      <c r="D53" s="5" t="s">
        <v>25</v>
      </c>
      <c r="E53" s="10">
        <v>34600</v>
      </c>
      <c r="F53" s="71"/>
      <c r="G53" s="83"/>
      <c r="H53" s="14" t="s">
        <v>188</v>
      </c>
      <c r="I53" s="14" t="s">
        <v>421</v>
      </c>
      <c r="J53" s="5" t="s">
        <v>432</v>
      </c>
      <c r="K53" s="19"/>
    </row>
    <row r="54" spans="1:11" ht="25.5">
      <c r="A54" s="40">
        <v>51</v>
      </c>
      <c r="B54" s="5" t="s">
        <v>448</v>
      </c>
      <c r="C54" s="1" t="s">
        <v>433</v>
      </c>
      <c r="D54" s="20" t="s">
        <v>25</v>
      </c>
      <c r="E54" s="10">
        <v>17790</v>
      </c>
      <c r="F54" s="72"/>
      <c r="G54" s="84"/>
      <c r="H54" s="14" t="s">
        <v>182</v>
      </c>
      <c r="I54" s="14" t="s">
        <v>195</v>
      </c>
      <c r="J54" s="5" t="s">
        <v>434</v>
      </c>
      <c r="K54" s="19"/>
    </row>
    <row r="55" spans="1:11" ht="25.5">
      <c r="A55" s="40">
        <v>52</v>
      </c>
      <c r="B55" s="5" t="s">
        <v>118</v>
      </c>
      <c r="C55" s="5" t="s">
        <v>86</v>
      </c>
      <c r="D55" s="1" t="s">
        <v>87</v>
      </c>
      <c r="E55" s="9">
        <v>28200</v>
      </c>
      <c r="F55" s="57">
        <f>SUM(E55:E63)</f>
        <v>574270</v>
      </c>
      <c r="G55" s="80" t="s">
        <v>216</v>
      </c>
      <c r="H55" s="15" t="s">
        <v>88</v>
      </c>
      <c r="I55" s="15" t="s">
        <v>89</v>
      </c>
      <c r="J55" s="1" t="s">
        <v>90</v>
      </c>
      <c r="K55" s="26"/>
    </row>
    <row r="56" spans="1:11" ht="25.5">
      <c r="A56" s="40">
        <v>53</v>
      </c>
      <c r="B56" s="5" t="s">
        <v>291</v>
      </c>
      <c r="C56" s="22" t="s">
        <v>233</v>
      </c>
      <c r="D56" s="22" t="s">
        <v>234</v>
      </c>
      <c r="E56" s="10">
        <v>85000</v>
      </c>
      <c r="F56" s="58"/>
      <c r="G56" s="90"/>
      <c r="H56" s="5" t="s">
        <v>188</v>
      </c>
      <c r="I56" s="5" t="s">
        <v>195</v>
      </c>
      <c r="J56" s="5" t="s">
        <v>235</v>
      </c>
      <c r="K56" s="19"/>
    </row>
    <row r="57" spans="1:11" ht="25.5">
      <c r="A57" s="40">
        <v>54</v>
      </c>
      <c r="B57" s="5" t="s">
        <v>291</v>
      </c>
      <c r="C57" s="5" t="s">
        <v>262</v>
      </c>
      <c r="D57" s="22" t="s">
        <v>234</v>
      </c>
      <c r="E57" s="10">
        <v>34000</v>
      </c>
      <c r="F57" s="58"/>
      <c r="G57" s="90"/>
      <c r="H57" s="5" t="s">
        <v>182</v>
      </c>
      <c r="I57" s="5" t="s">
        <v>195</v>
      </c>
      <c r="J57" s="5" t="s">
        <v>179</v>
      </c>
      <c r="K57" s="19"/>
    </row>
    <row r="58" spans="1:11" ht="25.5">
      <c r="A58" s="40">
        <v>55</v>
      </c>
      <c r="B58" s="5" t="s">
        <v>448</v>
      </c>
      <c r="C58" s="2" t="s">
        <v>412</v>
      </c>
      <c r="D58" s="5" t="s">
        <v>234</v>
      </c>
      <c r="E58" s="10">
        <v>18000</v>
      </c>
      <c r="F58" s="58"/>
      <c r="G58" s="90"/>
      <c r="H58" s="1" t="s">
        <v>413</v>
      </c>
      <c r="I58" s="1" t="s">
        <v>414</v>
      </c>
      <c r="J58" s="1" t="s">
        <v>403</v>
      </c>
      <c r="K58" s="19"/>
    </row>
    <row r="59" spans="1:11" ht="25.5" customHeight="1">
      <c r="A59" s="40">
        <v>56</v>
      </c>
      <c r="B59" s="5" t="s">
        <v>291</v>
      </c>
      <c r="C59" s="5" t="s">
        <v>238</v>
      </c>
      <c r="D59" s="22" t="s">
        <v>239</v>
      </c>
      <c r="E59" s="10">
        <v>1170</v>
      </c>
      <c r="F59" s="58"/>
      <c r="G59" s="90"/>
      <c r="H59" s="5" t="s">
        <v>187</v>
      </c>
      <c r="I59" s="5" t="s">
        <v>188</v>
      </c>
      <c r="J59" s="5" t="s">
        <v>201</v>
      </c>
      <c r="K59" s="19"/>
    </row>
    <row r="60" spans="1:11" ht="25.5">
      <c r="A60" s="40">
        <v>57</v>
      </c>
      <c r="B60" s="5" t="s">
        <v>291</v>
      </c>
      <c r="C60" s="5" t="s">
        <v>257</v>
      </c>
      <c r="D60" s="28" t="s">
        <v>239</v>
      </c>
      <c r="E60" s="10">
        <v>25600</v>
      </c>
      <c r="F60" s="58"/>
      <c r="G60" s="90"/>
      <c r="H60" s="5" t="s">
        <v>203</v>
      </c>
      <c r="I60" s="5" t="s">
        <v>217</v>
      </c>
      <c r="J60" s="5" t="s">
        <v>179</v>
      </c>
      <c r="K60" s="19"/>
    </row>
    <row r="61" spans="1:11" ht="25.5">
      <c r="A61" s="40">
        <v>58</v>
      </c>
      <c r="B61" s="5" t="s">
        <v>448</v>
      </c>
      <c r="C61" s="2" t="s">
        <v>415</v>
      </c>
      <c r="D61" s="5" t="s">
        <v>239</v>
      </c>
      <c r="E61" s="10">
        <v>10000</v>
      </c>
      <c r="F61" s="58"/>
      <c r="G61" s="90"/>
      <c r="H61" s="1" t="s">
        <v>413</v>
      </c>
      <c r="I61" s="1" t="s">
        <v>414</v>
      </c>
      <c r="J61" s="1" t="s">
        <v>403</v>
      </c>
      <c r="K61" s="19"/>
    </row>
    <row r="62" spans="1:11" ht="25.5">
      <c r="A62" s="40">
        <v>59</v>
      </c>
      <c r="B62" s="5" t="s">
        <v>448</v>
      </c>
      <c r="C62" s="1" t="s">
        <v>416</v>
      </c>
      <c r="D62" s="5" t="s">
        <v>239</v>
      </c>
      <c r="E62" s="10">
        <v>20000</v>
      </c>
      <c r="F62" s="58"/>
      <c r="G62" s="90"/>
      <c r="H62" s="1" t="s">
        <v>413</v>
      </c>
      <c r="I62" s="1" t="s">
        <v>414</v>
      </c>
      <c r="J62" s="1" t="s">
        <v>403</v>
      </c>
      <c r="K62" s="19"/>
    </row>
    <row r="63" spans="1:11" ht="25.5">
      <c r="A63" s="40">
        <v>60</v>
      </c>
      <c r="B63" s="5" t="s">
        <v>448</v>
      </c>
      <c r="C63" s="1" t="s">
        <v>419</v>
      </c>
      <c r="D63" s="5" t="s">
        <v>420</v>
      </c>
      <c r="E63" s="10">
        <v>352300</v>
      </c>
      <c r="F63" s="59"/>
      <c r="G63" s="81"/>
      <c r="H63" s="14" t="s">
        <v>188</v>
      </c>
      <c r="I63" s="14" t="s">
        <v>421</v>
      </c>
      <c r="J63" s="1" t="s">
        <v>403</v>
      </c>
      <c r="K63" s="19"/>
    </row>
    <row r="64" spans="1:11" ht="25.5">
      <c r="A64" s="40">
        <v>61</v>
      </c>
      <c r="B64" s="5" t="s">
        <v>448</v>
      </c>
      <c r="C64" s="5" t="s">
        <v>436</v>
      </c>
      <c r="D64" s="5" t="s">
        <v>437</v>
      </c>
      <c r="E64" s="10">
        <v>246400</v>
      </c>
      <c r="F64" s="66">
        <f>SUM(E64:E71)</f>
        <v>612840.17</v>
      </c>
      <c r="G64" s="80" t="s">
        <v>216</v>
      </c>
      <c r="H64" s="14" t="s">
        <v>182</v>
      </c>
      <c r="I64" s="14" t="s">
        <v>195</v>
      </c>
      <c r="J64" s="5" t="s">
        <v>438</v>
      </c>
      <c r="K64" s="19"/>
    </row>
    <row r="65" spans="1:11" ht="25.5">
      <c r="A65" s="40">
        <v>62</v>
      </c>
      <c r="B65" s="5" t="s">
        <v>291</v>
      </c>
      <c r="C65" s="5" t="s">
        <v>265</v>
      </c>
      <c r="D65" s="22" t="s">
        <v>266</v>
      </c>
      <c r="E65" s="10">
        <v>170940.17</v>
      </c>
      <c r="F65" s="67"/>
      <c r="G65" s="90"/>
      <c r="H65" s="5" t="s">
        <v>182</v>
      </c>
      <c r="I65" s="5" t="s">
        <v>195</v>
      </c>
      <c r="J65" s="5" t="s">
        <v>201</v>
      </c>
      <c r="K65" s="19"/>
    </row>
    <row r="66" spans="1:11" ht="25.5">
      <c r="A66" s="40">
        <v>63</v>
      </c>
      <c r="B66" s="5" t="s">
        <v>291</v>
      </c>
      <c r="C66" s="5" t="s">
        <v>282</v>
      </c>
      <c r="D66" s="22" t="s">
        <v>266</v>
      </c>
      <c r="E66" s="10">
        <v>110000</v>
      </c>
      <c r="F66" s="67"/>
      <c r="G66" s="90"/>
      <c r="H66" s="5" t="s">
        <v>177</v>
      </c>
      <c r="I66" s="5" t="s">
        <v>182</v>
      </c>
      <c r="J66" s="5" t="s">
        <v>283</v>
      </c>
      <c r="K66" s="19"/>
    </row>
    <row r="67" spans="1:11" ht="25.5">
      <c r="A67" s="40">
        <v>64</v>
      </c>
      <c r="B67" s="5" t="s">
        <v>291</v>
      </c>
      <c r="C67" s="5" t="s">
        <v>274</v>
      </c>
      <c r="D67" s="22" t="s">
        <v>275</v>
      </c>
      <c r="E67" s="10" t="s">
        <v>276</v>
      </c>
      <c r="F67" s="67"/>
      <c r="G67" s="90"/>
      <c r="H67" s="5" t="s">
        <v>188</v>
      </c>
      <c r="I67" s="5" t="s">
        <v>195</v>
      </c>
      <c r="J67" s="5" t="s">
        <v>179</v>
      </c>
      <c r="K67" s="19"/>
    </row>
    <row r="68" spans="1:11" ht="25.5" customHeight="1">
      <c r="A68" s="40">
        <v>65</v>
      </c>
      <c r="B68" s="5" t="s">
        <v>291</v>
      </c>
      <c r="C68" s="5" t="s">
        <v>242</v>
      </c>
      <c r="D68" s="22" t="s">
        <v>243</v>
      </c>
      <c r="E68" s="10">
        <v>15000</v>
      </c>
      <c r="F68" s="67"/>
      <c r="G68" s="90"/>
      <c r="H68" s="5" t="s">
        <v>188</v>
      </c>
      <c r="I68" s="5" t="s">
        <v>203</v>
      </c>
      <c r="J68" s="5" t="s">
        <v>201</v>
      </c>
      <c r="K68" s="19"/>
    </row>
    <row r="69" spans="1:11" ht="51">
      <c r="A69" s="40">
        <v>66</v>
      </c>
      <c r="B69" s="5" t="s">
        <v>118</v>
      </c>
      <c r="C69" s="5" t="s">
        <v>91</v>
      </c>
      <c r="D69" s="1" t="s">
        <v>92</v>
      </c>
      <c r="E69" s="9">
        <v>4000</v>
      </c>
      <c r="F69" s="67"/>
      <c r="G69" s="90"/>
      <c r="H69" s="5" t="s">
        <v>93</v>
      </c>
      <c r="I69" s="5" t="s">
        <v>78</v>
      </c>
      <c r="J69" s="5" t="s">
        <v>94</v>
      </c>
      <c r="K69" s="29"/>
    </row>
    <row r="70" spans="1:11" ht="25.5">
      <c r="A70" s="40">
        <v>67</v>
      </c>
      <c r="B70" s="5" t="s">
        <v>118</v>
      </c>
      <c r="C70" s="5" t="s">
        <v>95</v>
      </c>
      <c r="D70" s="1" t="s">
        <v>92</v>
      </c>
      <c r="E70" s="9">
        <v>8500</v>
      </c>
      <c r="F70" s="67"/>
      <c r="G70" s="90"/>
      <c r="H70" s="5" t="s">
        <v>93</v>
      </c>
      <c r="I70" s="5" t="s">
        <v>78</v>
      </c>
      <c r="J70" s="5" t="s">
        <v>96</v>
      </c>
      <c r="K70" s="29"/>
    </row>
    <row r="71" spans="1:11" ht="25.5">
      <c r="A71" s="40">
        <v>68</v>
      </c>
      <c r="B71" s="5" t="s">
        <v>291</v>
      </c>
      <c r="C71" s="5" t="s">
        <v>183</v>
      </c>
      <c r="D71" s="22" t="s">
        <v>92</v>
      </c>
      <c r="E71" s="10">
        <v>58000</v>
      </c>
      <c r="F71" s="68"/>
      <c r="G71" s="81"/>
      <c r="H71" s="5" t="s">
        <v>177</v>
      </c>
      <c r="I71" s="5" t="s">
        <v>182</v>
      </c>
      <c r="J71" s="5" t="s">
        <v>179</v>
      </c>
      <c r="K71" s="19"/>
    </row>
    <row r="72" spans="1:11" ht="38.25">
      <c r="A72" s="40">
        <v>69</v>
      </c>
      <c r="B72" s="5" t="s">
        <v>291</v>
      </c>
      <c r="C72" s="5" t="s">
        <v>184</v>
      </c>
      <c r="D72" s="22" t="s">
        <v>92</v>
      </c>
      <c r="E72" s="10">
        <v>34100</v>
      </c>
      <c r="F72" s="66">
        <f>SUM(E72:E94)</f>
        <v>683618.4368376068</v>
      </c>
      <c r="G72" s="80" t="s">
        <v>77</v>
      </c>
      <c r="H72" s="5" t="s">
        <v>177</v>
      </c>
      <c r="I72" s="5" t="s">
        <v>182</v>
      </c>
      <c r="J72" s="5" t="s">
        <v>179</v>
      </c>
      <c r="K72" s="19"/>
    </row>
    <row r="73" spans="1:11" ht="25.5" customHeight="1">
      <c r="A73" s="40">
        <v>70</v>
      </c>
      <c r="B73" s="5" t="s">
        <v>291</v>
      </c>
      <c r="C73" s="5" t="s">
        <v>202</v>
      </c>
      <c r="D73" s="22" t="s">
        <v>92</v>
      </c>
      <c r="E73" s="10">
        <v>88500</v>
      </c>
      <c r="F73" s="67"/>
      <c r="G73" s="90"/>
      <c r="H73" s="5" t="s">
        <v>188</v>
      </c>
      <c r="I73" s="5" t="s">
        <v>203</v>
      </c>
      <c r="J73" s="5" t="s">
        <v>189</v>
      </c>
      <c r="K73" s="19"/>
    </row>
    <row r="74" spans="1:11" ht="25.5">
      <c r="A74" s="40">
        <v>71</v>
      </c>
      <c r="B74" s="5" t="s">
        <v>291</v>
      </c>
      <c r="C74" s="5" t="s">
        <v>207</v>
      </c>
      <c r="D74" s="5" t="s">
        <v>92</v>
      </c>
      <c r="E74" s="10">
        <v>16494</v>
      </c>
      <c r="F74" s="67"/>
      <c r="G74" s="90"/>
      <c r="H74" s="5" t="s">
        <v>188</v>
      </c>
      <c r="I74" s="5" t="s">
        <v>203</v>
      </c>
      <c r="J74" s="5" t="s">
        <v>192</v>
      </c>
      <c r="K74" s="19"/>
    </row>
    <row r="75" spans="1:11" ht="25.5">
      <c r="A75" s="40">
        <v>72</v>
      </c>
      <c r="B75" s="5" t="s">
        <v>291</v>
      </c>
      <c r="C75" s="5" t="s">
        <v>259</v>
      </c>
      <c r="D75" s="22" t="s">
        <v>92</v>
      </c>
      <c r="E75" s="10">
        <v>29700</v>
      </c>
      <c r="F75" s="67"/>
      <c r="G75" s="90"/>
      <c r="H75" s="5" t="s">
        <v>188</v>
      </c>
      <c r="I75" s="5" t="s">
        <v>203</v>
      </c>
      <c r="J75" s="5" t="s">
        <v>179</v>
      </c>
      <c r="K75" s="19"/>
    </row>
    <row r="76" spans="1:11" ht="38.25">
      <c r="A76" s="40">
        <v>73</v>
      </c>
      <c r="B76" s="5" t="s">
        <v>291</v>
      </c>
      <c r="C76" s="5" t="s">
        <v>267</v>
      </c>
      <c r="D76" s="22" t="s">
        <v>92</v>
      </c>
      <c r="E76" s="10">
        <v>9661.83</v>
      </c>
      <c r="F76" s="67"/>
      <c r="G76" s="90"/>
      <c r="H76" s="5" t="s">
        <v>187</v>
      </c>
      <c r="I76" s="5" t="s">
        <v>188</v>
      </c>
      <c r="J76" s="5" t="s">
        <v>201</v>
      </c>
      <c r="K76" s="19" t="s">
        <v>268</v>
      </c>
    </row>
    <row r="77" spans="1:11" ht="25.5">
      <c r="A77" s="40">
        <v>74</v>
      </c>
      <c r="B77" s="5" t="s">
        <v>291</v>
      </c>
      <c r="C77" s="5" t="s">
        <v>270</v>
      </c>
      <c r="D77" s="22" t="s">
        <v>92</v>
      </c>
      <c r="E77" s="10">
        <v>12540</v>
      </c>
      <c r="F77" s="67"/>
      <c r="G77" s="90"/>
      <c r="H77" s="5" t="s">
        <v>195</v>
      </c>
      <c r="I77" s="5" t="s">
        <v>230</v>
      </c>
      <c r="J77" s="5" t="s">
        <v>201</v>
      </c>
      <c r="K77" s="19"/>
    </row>
    <row r="78" spans="1:11" ht="38.25">
      <c r="A78" s="40">
        <v>75</v>
      </c>
      <c r="B78" s="5" t="s">
        <v>291</v>
      </c>
      <c r="C78" s="5" t="s">
        <v>284</v>
      </c>
      <c r="D78" s="22" t="s">
        <v>92</v>
      </c>
      <c r="E78" s="10">
        <v>17000</v>
      </c>
      <c r="F78" s="67"/>
      <c r="G78" s="90"/>
      <c r="H78" s="5" t="s">
        <v>177</v>
      </c>
      <c r="I78" s="5" t="s">
        <v>182</v>
      </c>
      <c r="J78" s="5" t="s">
        <v>179</v>
      </c>
      <c r="K78" s="19"/>
    </row>
    <row r="79" spans="1:11" ht="25.5">
      <c r="A79" s="40">
        <v>76</v>
      </c>
      <c r="B79" s="5" t="s">
        <v>291</v>
      </c>
      <c r="C79" s="5" t="s">
        <v>286</v>
      </c>
      <c r="D79" s="22" t="s">
        <v>92</v>
      </c>
      <c r="E79" s="10">
        <f>101000+8500</f>
        <v>109500</v>
      </c>
      <c r="F79" s="67"/>
      <c r="G79" s="90"/>
      <c r="H79" s="5" t="s">
        <v>188</v>
      </c>
      <c r="I79" s="5" t="s">
        <v>287</v>
      </c>
      <c r="J79" s="5" t="s">
        <v>288</v>
      </c>
      <c r="K79" s="19"/>
    </row>
    <row r="80" spans="1:11" ht="25.5">
      <c r="A80" s="40">
        <v>77</v>
      </c>
      <c r="B80" s="5" t="s">
        <v>291</v>
      </c>
      <c r="C80" s="5" t="s">
        <v>290</v>
      </c>
      <c r="D80" s="22" t="s">
        <v>92</v>
      </c>
      <c r="E80" s="10">
        <v>4200</v>
      </c>
      <c r="F80" s="67"/>
      <c r="G80" s="90"/>
      <c r="H80" s="5" t="s">
        <v>177</v>
      </c>
      <c r="I80" s="5" t="s">
        <v>182</v>
      </c>
      <c r="J80" s="5" t="s">
        <v>192</v>
      </c>
      <c r="K80" s="19"/>
    </row>
    <row r="81" spans="1:11" ht="51">
      <c r="A81" s="40">
        <v>78</v>
      </c>
      <c r="B81" s="5" t="s">
        <v>510</v>
      </c>
      <c r="C81" s="1" t="s">
        <v>482</v>
      </c>
      <c r="D81" s="1" t="s">
        <v>92</v>
      </c>
      <c r="E81" s="9">
        <v>42000</v>
      </c>
      <c r="F81" s="67"/>
      <c r="G81" s="90"/>
      <c r="H81" s="3" t="s">
        <v>217</v>
      </c>
      <c r="I81" s="3" t="s">
        <v>196</v>
      </c>
      <c r="J81" s="1" t="s">
        <v>483</v>
      </c>
      <c r="K81" s="26" t="s">
        <v>484</v>
      </c>
    </row>
    <row r="82" spans="1:11" ht="51">
      <c r="A82" s="40">
        <v>79</v>
      </c>
      <c r="B82" s="5" t="s">
        <v>510</v>
      </c>
      <c r="C82" s="1" t="s">
        <v>485</v>
      </c>
      <c r="D82" s="1" t="s">
        <v>92</v>
      </c>
      <c r="E82" s="9">
        <v>76000</v>
      </c>
      <c r="F82" s="67"/>
      <c r="G82" s="90"/>
      <c r="H82" s="3" t="s">
        <v>217</v>
      </c>
      <c r="I82" s="3" t="s">
        <v>196</v>
      </c>
      <c r="J82" s="1" t="s">
        <v>483</v>
      </c>
      <c r="K82" s="26" t="s">
        <v>484</v>
      </c>
    </row>
    <row r="83" spans="1:11" ht="25.5">
      <c r="A83" s="40">
        <v>80</v>
      </c>
      <c r="B83" s="5" t="s">
        <v>510</v>
      </c>
      <c r="C83" s="1" t="s">
        <v>486</v>
      </c>
      <c r="D83" s="1" t="s">
        <v>92</v>
      </c>
      <c r="E83" s="9">
        <v>6800</v>
      </c>
      <c r="F83" s="67"/>
      <c r="G83" s="90"/>
      <c r="H83" s="3" t="s">
        <v>450</v>
      </c>
      <c r="I83" s="3" t="s">
        <v>217</v>
      </c>
      <c r="J83" s="1" t="s">
        <v>483</v>
      </c>
      <c r="K83" s="26" t="s">
        <v>487</v>
      </c>
    </row>
    <row r="84" spans="1:11" ht="25.5">
      <c r="A84" s="40">
        <v>81</v>
      </c>
      <c r="B84" s="5" t="s">
        <v>510</v>
      </c>
      <c r="C84" s="18" t="s">
        <v>488</v>
      </c>
      <c r="D84" s="18" t="s">
        <v>92</v>
      </c>
      <c r="E84" s="31">
        <v>17000</v>
      </c>
      <c r="F84" s="67"/>
      <c r="G84" s="90"/>
      <c r="H84" s="18" t="s">
        <v>450</v>
      </c>
      <c r="I84" s="18" t="s">
        <v>217</v>
      </c>
      <c r="J84" s="18" t="s">
        <v>483</v>
      </c>
      <c r="K84" s="26" t="s">
        <v>487</v>
      </c>
    </row>
    <row r="85" spans="1:11" ht="25.5">
      <c r="A85" s="40">
        <v>82</v>
      </c>
      <c r="B85" s="5" t="s">
        <v>510</v>
      </c>
      <c r="C85" s="1" t="s">
        <v>489</v>
      </c>
      <c r="D85" s="1" t="s">
        <v>92</v>
      </c>
      <c r="E85" s="9">
        <v>17000</v>
      </c>
      <c r="F85" s="67"/>
      <c r="G85" s="90"/>
      <c r="H85" s="3" t="s">
        <v>450</v>
      </c>
      <c r="I85" s="3" t="s">
        <v>217</v>
      </c>
      <c r="J85" s="1" t="s">
        <v>483</v>
      </c>
      <c r="K85" s="26" t="s">
        <v>487</v>
      </c>
    </row>
    <row r="86" spans="1:11" ht="51">
      <c r="A86" s="40">
        <v>83</v>
      </c>
      <c r="B86" s="5" t="s">
        <v>510</v>
      </c>
      <c r="C86" s="1" t="s">
        <v>490</v>
      </c>
      <c r="D86" s="1" t="s">
        <v>92</v>
      </c>
      <c r="E86" s="9">
        <v>9000</v>
      </c>
      <c r="F86" s="67"/>
      <c r="G86" s="90"/>
      <c r="H86" s="3" t="s">
        <v>182</v>
      </c>
      <c r="I86" s="3" t="s">
        <v>195</v>
      </c>
      <c r="J86" s="1" t="s">
        <v>483</v>
      </c>
      <c r="K86" s="26" t="s">
        <v>491</v>
      </c>
    </row>
    <row r="87" spans="1:11" ht="25.5">
      <c r="A87" s="40">
        <v>84</v>
      </c>
      <c r="B87" s="5" t="s">
        <v>510</v>
      </c>
      <c r="C87" s="1" t="s">
        <v>492</v>
      </c>
      <c r="D87" s="1" t="s">
        <v>92</v>
      </c>
      <c r="E87" s="9">
        <v>15000</v>
      </c>
      <c r="F87" s="67"/>
      <c r="G87" s="90"/>
      <c r="H87" s="3" t="s">
        <v>177</v>
      </c>
      <c r="I87" s="3" t="s">
        <v>182</v>
      </c>
      <c r="J87" s="1" t="s">
        <v>483</v>
      </c>
      <c r="K87" s="26" t="s">
        <v>493</v>
      </c>
    </row>
    <row r="88" spans="1:11" ht="51">
      <c r="A88" s="40">
        <v>85</v>
      </c>
      <c r="B88" s="5" t="s">
        <v>510</v>
      </c>
      <c r="C88" s="1" t="s">
        <v>494</v>
      </c>
      <c r="D88" s="1" t="s">
        <v>92</v>
      </c>
      <c r="E88" s="9">
        <v>4000</v>
      </c>
      <c r="F88" s="67"/>
      <c r="G88" s="90"/>
      <c r="H88" s="3" t="s">
        <v>450</v>
      </c>
      <c r="I88" s="3" t="s">
        <v>217</v>
      </c>
      <c r="J88" s="1" t="s">
        <v>495</v>
      </c>
      <c r="K88" s="26" t="s">
        <v>496</v>
      </c>
    </row>
    <row r="89" spans="1:11" ht="25.5">
      <c r="A89" s="40">
        <v>86</v>
      </c>
      <c r="B89" s="5" t="s">
        <v>510</v>
      </c>
      <c r="C89" s="1" t="s">
        <v>497</v>
      </c>
      <c r="D89" s="1" t="s">
        <v>92</v>
      </c>
      <c r="E89" s="9">
        <v>23000</v>
      </c>
      <c r="F89" s="67"/>
      <c r="G89" s="90"/>
      <c r="H89" s="3" t="s">
        <v>450</v>
      </c>
      <c r="I89" s="3" t="s">
        <v>217</v>
      </c>
      <c r="J89" s="1" t="s">
        <v>498</v>
      </c>
      <c r="K89" s="26" t="s">
        <v>499</v>
      </c>
    </row>
    <row r="90" spans="1:11" ht="38.25">
      <c r="A90" s="40">
        <v>87</v>
      </c>
      <c r="B90" s="5" t="s">
        <v>510</v>
      </c>
      <c r="C90" s="18" t="s">
        <v>504</v>
      </c>
      <c r="D90" s="18" t="s">
        <v>92</v>
      </c>
      <c r="E90" s="31">
        <v>128205</v>
      </c>
      <c r="F90" s="67"/>
      <c r="G90" s="90"/>
      <c r="H90" s="3" t="s">
        <v>217</v>
      </c>
      <c r="I90" s="3" t="s">
        <v>196</v>
      </c>
      <c r="J90" s="18" t="s">
        <v>505</v>
      </c>
      <c r="K90" s="26" t="s">
        <v>506</v>
      </c>
    </row>
    <row r="91" spans="1:11" ht="25.5">
      <c r="A91" s="40">
        <v>88</v>
      </c>
      <c r="B91" s="5" t="s">
        <v>510</v>
      </c>
      <c r="C91" s="1" t="s">
        <v>507</v>
      </c>
      <c r="D91" s="1" t="s">
        <v>92</v>
      </c>
      <c r="E91" s="9">
        <v>8540</v>
      </c>
      <c r="F91" s="67"/>
      <c r="G91" s="90"/>
      <c r="H91" s="3" t="s">
        <v>188</v>
      </c>
      <c r="I91" s="3" t="s">
        <v>450</v>
      </c>
      <c r="J91" s="1" t="s">
        <v>505</v>
      </c>
      <c r="K91" s="26"/>
    </row>
    <row r="92" spans="1:11" ht="25.5">
      <c r="A92" s="40">
        <v>89</v>
      </c>
      <c r="B92" s="5" t="s">
        <v>510</v>
      </c>
      <c r="C92" s="1" t="s">
        <v>508</v>
      </c>
      <c r="D92" s="1" t="s">
        <v>92</v>
      </c>
      <c r="E92" s="9">
        <v>4270</v>
      </c>
      <c r="F92" s="67"/>
      <c r="G92" s="90"/>
      <c r="H92" s="3" t="s">
        <v>188</v>
      </c>
      <c r="I92" s="3" t="s">
        <v>450</v>
      </c>
      <c r="J92" s="1" t="s">
        <v>505</v>
      </c>
      <c r="K92" s="26"/>
    </row>
    <row r="93" spans="1:11" ht="25.5">
      <c r="A93" s="40">
        <v>90</v>
      </c>
      <c r="B93" s="5" t="s">
        <v>510</v>
      </c>
      <c r="C93" s="1" t="s">
        <v>509</v>
      </c>
      <c r="D93" s="1" t="s">
        <v>92</v>
      </c>
      <c r="E93" s="9">
        <v>4270</v>
      </c>
      <c r="F93" s="67"/>
      <c r="G93" s="90"/>
      <c r="H93" s="3" t="s">
        <v>188</v>
      </c>
      <c r="I93" s="3" t="s">
        <v>450</v>
      </c>
      <c r="J93" s="1" t="s">
        <v>505</v>
      </c>
      <c r="K93" s="26"/>
    </row>
    <row r="94" spans="1:11" ht="38.25">
      <c r="A94" s="40">
        <v>91</v>
      </c>
      <c r="B94" s="5" t="s">
        <v>411</v>
      </c>
      <c r="C94" s="5" t="s">
        <v>367</v>
      </c>
      <c r="D94" s="5" t="s">
        <v>368</v>
      </c>
      <c r="E94" s="10">
        <v>6837.606837606838</v>
      </c>
      <c r="F94" s="68"/>
      <c r="G94" s="81"/>
      <c r="H94" s="5" t="s">
        <v>149</v>
      </c>
      <c r="I94" s="5" t="s">
        <v>139</v>
      </c>
      <c r="J94" s="5" t="s">
        <v>390</v>
      </c>
      <c r="K94" s="19"/>
    </row>
    <row r="95" spans="1:11" ht="25.5">
      <c r="A95" s="40">
        <v>92</v>
      </c>
      <c r="B95" s="5" t="s">
        <v>291</v>
      </c>
      <c r="C95" s="5" t="s">
        <v>260</v>
      </c>
      <c r="D95" s="22" t="s">
        <v>261</v>
      </c>
      <c r="E95" s="10">
        <v>3400</v>
      </c>
      <c r="F95" s="66">
        <f>SUM(E95:E97)</f>
        <v>74767.48999999999</v>
      </c>
      <c r="G95" s="80" t="s">
        <v>249</v>
      </c>
      <c r="H95" s="5" t="s">
        <v>217</v>
      </c>
      <c r="I95" s="5" t="s">
        <v>196</v>
      </c>
      <c r="J95" s="5" t="s">
        <v>179</v>
      </c>
      <c r="K95" s="19"/>
    </row>
    <row r="96" spans="1:11" ht="38.25">
      <c r="A96" s="40">
        <v>93</v>
      </c>
      <c r="B96" s="5" t="s">
        <v>315</v>
      </c>
      <c r="C96" s="5" t="s">
        <v>312</v>
      </c>
      <c r="D96" s="5" t="s">
        <v>261</v>
      </c>
      <c r="E96" s="10">
        <v>45726.49</v>
      </c>
      <c r="F96" s="67"/>
      <c r="G96" s="90"/>
      <c r="H96" s="6" t="s">
        <v>143</v>
      </c>
      <c r="I96" s="6" t="s">
        <v>144</v>
      </c>
      <c r="J96" s="5" t="s">
        <v>300</v>
      </c>
      <c r="K96" s="19"/>
    </row>
    <row r="97" spans="1:11" ht="25.5">
      <c r="A97" s="40">
        <v>94</v>
      </c>
      <c r="B97" s="5" t="s">
        <v>315</v>
      </c>
      <c r="C97" s="5" t="s">
        <v>301</v>
      </c>
      <c r="D97" s="5" t="s">
        <v>302</v>
      </c>
      <c r="E97" s="10">
        <v>25641</v>
      </c>
      <c r="F97" s="68"/>
      <c r="G97" s="81"/>
      <c r="H97" s="6" t="s">
        <v>303</v>
      </c>
      <c r="I97" s="14" t="s">
        <v>304</v>
      </c>
      <c r="J97" s="5" t="s">
        <v>305</v>
      </c>
      <c r="K97" s="19"/>
    </row>
    <row r="98" spans="1:11" ht="63.75">
      <c r="A98" s="40">
        <v>95</v>
      </c>
      <c r="B98" s="18" t="s">
        <v>12</v>
      </c>
      <c r="C98" s="7" t="s">
        <v>33</v>
      </c>
      <c r="D98" s="1" t="s">
        <v>34</v>
      </c>
      <c r="E98" s="31">
        <v>256410.26</v>
      </c>
      <c r="F98" s="31">
        <v>256410.26</v>
      </c>
      <c r="G98" s="25" t="s">
        <v>15</v>
      </c>
      <c r="H98" s="1" t="s">
        <v>35</v>
      </c>
      <c r="I98" s="1" t="s">
        <v>35</v>
      </c>
      <c r="J98" s="1" t="s">
        <v>36</v>
      </c>
      <c r="K98" s="26" t="s">
        <v>37</v>
      </c>
    </row>
    <row r="99" spans="1:11" ht="25.5">
      <c r="A99" s="40">
        <v>96</v>
      </c>
      <c r="B99" s="5" t="s">
        <v>291</v>
      </c>
      <c r="C99" s="5" t="s">
        <v>280</v>
      </c>
      <c r="D99" s="22" t="s">
        <v>281</v>
      </c>
      <c r="E99" s="10">
        <v>835800</v>
      </c>
      <c r="F99" s="10">
        <v>835800</v>
      </c>
      <c r="G99" s="5" t="s">
        <v>216</v>
      </c>
      <c r="H99" s="5" t="s">
        <v>187</v>
      </c>
      <c r="I99" s="5" t="s">
        <v>279</v>
      </c>
      <c r="J99" s="5" t="s">
        <v>179</v>
      </c>
      <c r="K99" s="19"/>
    </row>
    <row r="100" spans="1:11" ht="25.5">
      <c r="A100" s="40">
        <v>97</v>
      </c>
      <c r="B100" s="18" t="s">
        <v>12</v>
      </c>
      <c r="C100" s="7" t="s">
        <v>38</v>
      </c>
      <c r="D100" s="18" t="s">
        <v>39</v>
      </c>
      <c r="E100" s="31">
        <v>21367.52</v>
      </c>
      <c r="F100" s="60">
        <f>SUM(E100:E101)</f>
        <v>448717.95</v>
      </c>
      <c r="G100" s="82" t="s">
        <v>15</v>
      </c>
      <c r="H100" s="1" t="s">
        <v>21</v>
      </c>
      <c r="I100" s="18" t="s">
        <v>22</v>
      </c>
      <c r="J100" s="18" t="s">
        <v>40</v>
      </c>
      <c r="K100" s="27"/>
    </row>
    <row r="101" spans="1:11" ht="25.5" customHeight="1">
      <c r="A101" s="40">
        <v>98</v>
      </c>
      <c r="B101" s="18" t="s">
        <v>12</v>
      </c>
      <c r="C101" s="7" t="s">
        <v>41</v>
      </c>
      <c r="D101" s="18" t="s">
        <v>39</v>
      </c>
      <c r="E101" s="31">
        <v>427350.43</v>
      </c>
      <c r="F101" s="61"/>
      <c r="G101" s="84"/>
      <c r="H101" s="1" t="s">
        <v>42</v>
      </c>
      <c r="I101" s="18" t="s">
        <v>31</v>
      </c>
      <c r="J101" s="18" t="s">
        <v>18</v>
      </c>
      <c r="K101" s="27"/>
    </row>
    <row r="102" spans="1:11" ht="25.5">
      <c r="A102" s="40">
        <v>99</v>
      </c>
      <c r="B102" s="5" t="s">
        <v>118</v>
      </c>
      <c r="C102" s="5" t="s">
        <v>111</v>
      </c>
      <c r="D102" s="2" t="s">
        <v>112</v>
      </c>
      <c r="E102" s="8">
        <v>391404.62</v>
      </c>
      <c r="F102" s="8">
        <v>391404.62</v>
      </c>
      <c r="G102" s="2" t="s">
        <v>77</v>
      </c>
      <c r="H102" s="2" t="s">
        <v>113</v>
      </c>
      <c r="I102" s="2" t="s">
        <v>114</v>
      </c>
      <c r="J102" s="2" t="s">
        <v>115</v>
      </c>
      <c r="K102" s="29"/>
    </row>
    <row r="103" spans="1:11" ht="25.5">
      <c r="A103" s="40">
        <v>100</v>
      </c>
      <c r="B103" s="5" t="s">
        <v>510</v>
      </c>
      <c r="C103" s="1" t="s">
        <v>500</v>
      </c>
      <c r="D103" s="1" t="s">
        <v>501</v>
      </c>
      <c r="E103" s="9">
        <v>8500</v>
      </c>
      <c r="F103" s="9">
        <v>8500</v>
      </c>
      <c r="G103" s="1" t="s">
        <v>216</v>
      </c>
      <c r="H103" s="3" t="s">
        <v>195</v>
      </c>
      <c r="I103" s="3" t="s">
        <v>230</v>
      </c>
      <c r="J103" s="1" t="s">
        <v>502</v>
      </c>
      <c r="K103" s="26" t="s">
        <v>503</v>
      </c>
    </row>
    <row r="104" spans="1:11" ht="25.5">
      <c r="A104" s="40">
        <v>101</v>
      </c>
      <c r="B104" s="5" t="s">
        <v>366</v>
      </c>
      <c r="C104" s="5" t="s">
        <v>317</v>
      </c>
      <c r="D104" s="5" t="s">
        <v>318</v>
      </c>
      <c r="E104" s="10">
        <v>40000</v>
      </c>
      <c r="F104" s="66">
        <f>SUM(E104:E129)</f>
        <v>2259300</v>
      </c>
      <c r="G104" s="80" t="s">
        <v>127</v>
      </c>
      <c r="H104" s="4">
        <v>43252</v>
      </c>
      <c r="I104" s="4">
        <v>43344</v>
      </c>
      <c r="J104" s="5" t="s">
        <v>319</v>
      </c>
      <c r="K104" s="19"/>
    </row>
    <row r="105" spans="1:11" ht="12.75">
      <c r="A105" s="40">
        <v>102</v>
      </c>
      <c r="B105" s="5" t="s">
        <v>366</v>
      </c>
      <c r="C105" s="5" t="s">
        <v>320</v>
      </c>
      <c r="D105" s="5" t="s">
        <v>318</v>
      </c>
      <c r="E105" s="10">
        <v>25000</v>
      </c>
      <c r="F105" s="67"/>
      <c r="G105" s="90"/>
      <c r="H105" s="4">
        <v>43252</v>
      </c>
      <c r="I105" s="4">
        <v>43344</v>
      </c>
      <c r="J105" s="5" t="s">
        <v>319</v>
      </c>
      <c r="K105" s="19"/>
    </row>
    <row r="106" spans="1:11" ht="25.5">
      <c r="A106" s="40">
        <v>103</v>
      </c>
      <c r="B106" s="5" t="s">
        <v>366</v>
      </c>
      <c r="C106" s="5" t="s">
        <v>321</v>
      </c>
      <c r="D106" s="17" t="s">
        <v>318</v>
      </c>
      <c r="E106" s="10">
        <v>20000</v>
      </c>
      <c r="F106" s="67"/>
      <c r="G106" s="90"/>
      <c r="H106" s="4">
        <v>43252</v>
      </c>
      <c r="I106" s="4">
        <v>43344</v>
      </c>
      <c r="J106" s="5" t="s">
        <v>322</v>
      </c>
      <c r="K106" s="19"/>
    </row>
    <row r="107" spans="1:11" ht="25.5">
      <c r="A107" s="40">
        <v>104</v>
      </c>
      <c r="B107" s="5" t="s">
        <v>366</v>
      </c>
      <c r="C107" s="5" t="s">
        <v>323</v>
      </c>
      <c r="D107" s="17" t="s">
        <v>318</v>
      </c>
      <c r="E107" s="10">
        <v>23000</v>
      </c>
      <c r="F107" s="67"/>
      <c r="G107" s="90"/>
      <c r="H107" s="4">
        <v>43252</v>
      </c>
      <c r="I107" s="4">
        <v>43344</v>
      </c>
      <c r="J107" s="5" t="s">
        <v>322</v>
      </c>
      <c r="K107" s="19"/>
    </row>
    <row r="108" spans="1:11" ht="25.5">
      <c r="A108" s="40">
        <v>105</v>
      </c>
      <c r="B108" s="5" t="s">
        <v>366</v>
      </c>
      <c r="C108" s="5" t="s">
        <v>324</v>
      </c>
      <c r="D108" s="5" t="s">
        <v>318</v>
      </c>
      <c r="E108" s="10">
        <v>20000</v>
      </c>
      <c r="F108" s="67"/>
      <c r="G108" s="90"/>
      <c r="H108" s="4">
        <v>43344</v>
      </c>
      <c r="I108" s="4">
        <v>43435</v>
      </c>
      <c r="J108" s="5" t="s">
        <v>322</v>
      </c>
      <c r="K108" s="19"/>
    </row>
    <row r="109" spans="1:11" ht="38.25">
      <c r="A109" s="40">
        <v>106</v>
      </c>
      <c r="B109" s="5" t="s">
        <v>366</v>
      </c>
      <c r="C109" s="5" t="s">
        <v>325</v>
      </c>
      <c r="D109" s="17" t="s">
        <v>318</v>
      </c>
      <c r="E109" s="10">
        <v>26000</v>
      </c>
      <c r="F109" s="67"/>
      <c r="G109" s="90"/>
      <c r="H109" s="4">
        <v>43344</v>
      </c>
      <c r="I109" s="4">
        <v>43435</v>
      </c>
      <c r="J109" s="5" t="s">
        <v>319</v>
      </c>
      <c r="K109" s="19"/>
    </row>
    <row r="110" spans="1:11" ht="25.5">
      <c r="A110" s="40">
        <v>107</v>
      </c>
      <c r="B110" s="5" t="s">
        <v>366</v>
      </c>
      <c r="C110" s="5" t="s">
        <v>326</v>
      </c>
      <c r="D110" s="17" t="s">
        <v>318</v>
      </c>
      <c r="E110" s="10">
        <v>9000</v>
      </c>
      <c r="F110" s="67"/>
      <c r="G110" s="90"/>
      <c r="H110" s="4">
        <v>43344</v>
      </c>
      <c r="I110" s="4">
        <v>43344</v>
      </c>
      <c r="J110" s="5" t="s">
        <v>322</v>
      </c>
      <c r="K110" s="19"/>
    </row>
    <row r="111" spans="1:11" ht="25.5">
      <c r="A111" s="40">
        <v>108</v>
      </c>
      <c r="B111" s="5" t="s">
        <v>366</v>
      </c>
      <c r="C111" s="5" t="s">
        <v>327</v>
      </c>
      <c r="D111" s="5" t="s">
        <v>318</v>
      </c>
      <c r="E111" s="10">
        <v>8500</v>
      </c>
      <c r="F111" s="67"/>
      <c r="G111" s="90"/>
      <c r="H111" s="4">
        <v>43252</v>
      </c>
      <c r="I111" s="4">
        <v>43344</v>
      </c>
      <c r="J111" s="5" t="s">
        <v>322</v>
      </c>
      <c r="K111" s="19"/>
    </row>
    <row r="112" spans="1:11" ht="25.5">
      <c r="A112" s="40">
        <v>109</v>
      </c>
      <c r="B112" s="5" t="s">
        <v>366</v>
      </c>
      <c r="C112" s="5" t="s">
        <v>328</v>
      </c>
      <c r="D112" s="5" t="s">
        <v>318</v>
      </c>
      <c r="E112" s="10">
        <v>60000</v>
      </c>
      <c r="F112" s="67"/>
      <c r="G112" s="90"/>
      <c r="H112" s="4">
        <v>43344</v>
      </c>
      <c r="I112" s="4">
        <v>43435</v>
      </c>
      <c r="J112" s="5" t="s">
        <v>322</v>
      </c>
      <c r="K112" s="19"/>
    </row>
    <row r="113" spans="1:11" ht="12.75">
      <c r="A113" s="40">
        <v>110</v>
      </c>
      <c r="B113" s="5" t="s">
        <v>366</v>
      </c>
      <c r="C113" s="5" t="s">
        <v>329</v>
      </c>
      <c r="D113" s="21" t="s">
        <v>318</v>
      </c>
      <c r="E113" s="10">
        <v>350000</v>
      </c>
      <c r="F113" s="67"/>
      <c r="G113" s="90"/>
      <c r="H113" s="35" t="s">
        <v>330</v>
      </c>
      <c r="I113" s="35" t="s">
        <v>331</v>
      </c>
      <c r="J113" s="5" t="s">
        <v>322</v>
      </c>
      <c r="K113" s="19"/>
    </row>
    <row r="114" spans="1:11" ht="63.75">
      <c r="A114" s="40">
        <v>111</v>
      </c>
      <c r="B114" s="5" t="s">
        <v>366</v>
      </c>
      <c r="C114" s="5" t="s">
        <v>336</v>
      </c>
      <c r="D114" s="5" t="s">
        <v>318</v>
      </c>
      <c r="E114" s="10">
        <v>20000</v>
      </c>
      <c r="F114" s="67"/>
      <c r="G114" s="90"/>
      <c r="H114" s="4">
        <v>43344</v>
      </c>
      <c r="I114" s="4">
        <v>43435</v>
      </c>
      <c r="J114" s="5" t="s">
        <v>322</v>
      </c>
      <c r="K114" s="19"/>
    </row>
    <row r="115" spans="1:11" ht="25.5">
      <c r="A115" s="40">
        <v>112</v>
      </c>
      <c r="B115" s="5" t="s">
        <v>366</v>
      </c>
      <c r="C115" s="5" t="s">
        <v>337</v>
      </c>
      <c r="D115" s="5" t="s">
        <v>318</v>
      </c>
      <c r="E115" s="10">
        <v>150000</v>
      </c>
      <c r="F115" s="67"/>
      <c r="G115" s="90"/>
      <c r="H115" s="4">
        <v>43344</v>
      </c>
      <c r="I115" s="4">
        <v>43435</v>
      </c>
      <c r="J115" s="5" t="s">
        <v>322</v>
      </c>
      <c r="K115" s="19"/>
    </row>
    <row r="116" spans="1:11" ht="25.5">
      <c r="A116" s="40">
        <v>113</v>
      </c>
      <c r="B116" s="5" t="s">
        <v>366</v>
      </c>
      <c r="C116" s="5" t="s">
        <v>339</v>
      </c>
      <c r="D116" s="5" t="s">
        <v>318</v>
      </c>
      <c r="E116" s="10">
        <v>45000</v>
      </c>
      <c r="F116" s="67"/>
      <c r="G116" s="90"/>
      <c r="H116" s="4">
        <v>43344</v>
      </c>
      <c r="I116" s="4">
        <v>43435</v>
      </c>
      <c r="J116" s="5" t="s">
        <v>322</v>
      </c>
      <c r="K116" s="19"/>
    </row>
    <row r="117" spans="1:11" ht="25.5">
      <c r="A117" s="40">
        <v>114</v>
      </c>
      <c r="B117" s="5" t="s">
        <v>366</v>
      </c>
      <c r="C117" s="5" t="s">
        <v>340</v>
      </c>
      <c r="D117" s="23" t="s">
        <v>318</v>
      </c>
      <c r="E117" s="10">
        <v>190000</v>
      </c>
      <c r="F117" s="67"/>
      <c r="G117" s="90"/>
      <c r="H117" s="6" t="s">
        <v>341</v>
      </c>
      <c r="I117" s="6" t="s">
        <v>342</v>
      </c>
      <c r="J117" s="5" t="s">
        <v>343</v>
      </c>
      <c r="K117" s="41"/>
    </row>
    <row r="118" spans="1:11" ht="12.75">
      <c r="A118" s="40">
        <v>115</v>
      </c>
      <c r="B118" s="5" t="s">
        <v>366</v>
      </c>
      <c r="C118" s="5" t="s">
        <v>344</v>
      </c>
      <c r="D118" s="23" t="s">
        <v>318</v>
      </c>
      <c r="E118" s="10">
        <v>6000</v>
      </c>
      <c r="F118" s="67"/>
      <c r="G118" s="90"/>
      <c r="H118" s="6" t="s">
        <v>203</v>
      </c>
      <c r="I118" s="6" t="s">
        <v>342</v>
      </c>
      <c r="J118" s="5" t="s">
        <v>343</v>
      </c>
      <c r="K118" s="41"/>
    </row>
    <row r="119" spans="1:11" ht="38.25">
      <c r="A119" s="40">
        <v>116</v>
      </c>
      <c r="B119" s="5" t="s">
        <v>366</v>
      </c>
      <c r="C119" s="21" t="s">
        <v>345</v>
      </c>
      <c r="D119" s="21" t="s">
        <v>318</v>
      </c>
      <c r="E119" s="36">
        <v>475000</v>
      </c>
      <c r="F119" s="67"/>
      <c r="G119" s="90"/>
      <c r="H119" s="35" t="s">
        <v>346</v>
      </c>
      <c r="I119" s="37" t="s">
        <v>342</v>
      </c>
      <c r="J119" s="21" t="s">
        <v>347</v>
      </c>
      <c r="K119" s="41"/>
    </row>
    <row r="120" spans="1:11" ht="38.25">
      <c r="A120" s="40">
        <v>117</v>
      </c>
      <c r="B120" s="5" t="s">
        <v>366</v>
      </c>
      <c r="C120" s="21" t="s">
        <v>348</v>
      </c>
      <c r="D120" s="21" t="s">
        <v>318</v>
      </c>
      <c r="E120" s="36">
        <v>57000</v>
      </c>
      <c r="F120" s="67"/>
      <c r="G120" s="90"/>
      <c r="H120" s="38" t="s">
        <v>346</v>
      </c>
      <c r="I120" s="37" t="s">
        <v>349</v>
      </c>
      <c r="J120" s="21" t="s">
        <v>350</v>
      </c>
      <c r="K120" s="41"/>
    </row>
    <row r="121" spans="1:11" ht="25.5">
      <c r="A121" s="40">
        <v>118</v>
      </c>
      <c r="B121" s="5" t="s">
        <v>366</v>
      </c>
      <c r="C121" s="5" t="s">
        <v>351</v>
      </c>
      <c r="D121" s="23" t="s">
        <v>318</v>
      </c>
      <c r="E121" s="10">
        <v>120000</v>
      </c>
      <c r="F121" s="67"/>
      <c r="G121" s="90"/>
      <c r="H121" s="39" t="s">
        <v>352</v>
      </c>
      <c r="I121" s="4" t="s">
        <v>353</v>
      </c>
      <c r="J121" s="24" t="s">
        <v>354</v>
      </c>
      <c r="K121" s="41"/>
    </row>
    <row r="122" spans="1:11" ht="25.5">
      <c r="A122" s="40">
        <v>119</v>
      </c>
      <c r="B122" s="5" t="s">
        <v>366</v>
      </c>
      <c r="C122" s="5" t="s">
        <v>355</v>
      </c>
      <c r="D122" s="23" t="s">
        <v>318</v>
      </c>
      <c r="E122" s="10">
        <v>40000</v>
      </c>
      <c r="F122" s="67"/>
      <c r="G122" s="90"/>
      <c r="H122" s="39" t="s">
        <v>352</v>
      </c>
      <c r="I122" s="4" t="s">
        <v>353</v>
      </c>
      <c r="J122" s="24" t="s">
        <v>354</v>
      </c>
      <c r="K122" s="41"/>
    </row>
    <row r="123" spans="1:11" ht="25.5">
      <c r="A123" s="40">
        <v>120</v>
      </c>
      <c r="B123" s="5" t="s">
        <v>366</v>
      </c>
      <c r="C123" s="5" t="s">
        <v>356</v>
      </c>
      <c r="D123" s="23" t="s">
        <v>318</v>
      </c>
      <c r="E123" s="10">
        <v>60000</v>
      </c>
      <c r="F123" s="67"/>
      <c r="G123" s="90"/>
      <c r="H123" s="6" t="s">
        <v>346</v>
      </c>
      <c r="I123" s="6" t="s">
        <v>342</v>
      </c>
      <c r="J123" s="5" t="s">
        <v>350</v>
      </c>
      <c r="K123" s="41"/>
    </row>
    <row r="124" spans="1:11" ht="12.75">
      <c r="A124" s="40">
        <v>121</v>
      </c>
      <c r="B124" s="5" t="s">
        <v>366</v>
      </c>
      <c r="C124" s="5" t="s">
        <v>357</v>
      </c>
      <c r="D124" s="23" t="s">
        <v>318</v>
      </c>
      <c r="E124" s="10">
        <v>100000</v>
      </c>
      <c r="F124" s="67"/>
      <c r="G124" s="90"/>
      <c r="H124" s="6" t="s">
        <v>352</v>
      </c>
      <c r="I124" s="6" t="s">
        <v>358</v>
      </c>
      <c r="J124" s="5" t="s">
        <v>18</v>
      </c>
      <c r="K124" s="41"/>
    </row>
    <row r="125" spans="1:11" ht="12.75">
      <c r="A125" s="40">
        <v>122</v>
      </c>
      <c r="B125" s="5" t="s">
        <v>366</v>
      </c>
      <c r="C125" s="5" t="s">
        <v>359</v>
      </c>
      <c r="D125" s="23" t="s">
        <v>318</v>
      </c>
      <c r="E125" s="10">
        <v>150000</v>
      </c>
      <c r="F125" s="67"/>
      <c r="G125" s="90"/>
      <c r="H125" s="6" t="s">
        <v>341</v>
      </c>
      <c r="I125" s="6" t="s">
        <v>353</v>
      </c>
      <c r="J125" s="5" t="s">
        <v>360</v>
      </c>
      <c r="K125" s="41"/>
    </row>
    <row r="126" spans="1:11" ht="25.5">
      <c r="A126" s="40">
        <v>123</v>
      </c>
      <c r="B126" s="5" t="s">
        <v>366</v>
      </c>
      <c r="C126" s="5" t="s">
        <v>361</v>
      </c>
      <c r="D126" s="23" t="s">
        <v>318</v>
      </c>
      <c r="E126" s="10">
        <v>150000</v>
      </c>
      <c r="F126" s="67"/>
      <c r="G126" s="90"/>
      <c r="H126" s="6" t="s">
        <v>346</v>
      </c>
      <c r="I126" s="6" t="s">
        <v>342</v>
      </c>
      <c r="J126" s="5" t="s">
        <v>360</v>
      </c>
      <c r="K126" s="41"/>
    </row>
    <row r="127" spans="1:11" ht="38.25">
      <c r="A127" s="40">
        <v>124</v>
      </c>
      <c r="B127" s="5" t="s">
        <v>366</v>
      </c>
      <c r="C127" s="5" t="s">
        <v>362</v>
      </c>
      <c r="D127" s="23" t="s">
        <v>318</v>
      </c>
      <c r="E127" s="10">
        <v>12800</v>
      </c>
      <c r="F127" s="67"/>
      <c r="G127" s="90"/>
      <c r="H127" s="6" t="s">
        <v>346</v>
      </c>
      <c r="I127" s="6" t="s">
        <v>342</v>
      </c>
      <c r="J127" s="5" t="s">
        <v>360</v>
      </c>
      <c r="K127" s="41"/>
    </row>
    <row r="128" spans="1:11" ht="25.5">
      <c r="A128" s="40">
        <v>125</v>
      </c>
      <c r="B128" s="5" t="s">
        <v>366</v>
      </c>
      <c r="C128" s="5" t="s">
        <v>363</v>
      </c>
      <c r="D128" s="23" t="s">
        <v>318</v>
      </c>
      <c r="E128" s="10">
        <v>51000</v>
      </c>
      <c r="F128" s="67"/>
      <c r="G128" s="90"/>
      <c r="H128" s="6" t="s">
        <v>353</v>
      </c>
      <c r="I128" s="6" t="s">
        <v>349</v>
      </c>
      <c r="J128" s="5" t="s">
        <v>360</v>
      </c>
      <c r="K128" s="41"/>
    </row>
    <row r="129" spans="1:11" ht="63.75">
      <c r="A129" s="40">
        <v>126</v>
      </c>
      <c r="B129" s="5" t="s">
        <v>291</v>
      </c>
      <c r="C129" s="5" t="s">
        <v>236</v>
      </c>
      <c r="D129" s="22" t="s">
        <v>237</v>
      </c>
      <c r="E129" s="10">
        <v>51000</v>
      </c>
      <c r="F129" s="68"/>
      <c r="G129" s="81"/>
      <c r="H129" s="5" t="s">
        <v>195</v>
      </c>
      <c r="I129" s="5" t="s">
        <v>230</v>
      </c>
      <c r="J129" s="5" t="s">
        <v>235</v>
      </c>
      <c r="K129" s="19"/>
    </row>
    <row r="130" spans="1:11" ht="38.25">
      <c r="A130" s="40">
        <v>127</v>
      </c>
      <c r="B130" s="5" t="s">
        <v>366</v>
      </c>
      <c r="C130" s="5" t="s">
        <v>332</v>
      </c>
      <c r="D130" s="17" t="s">
        <v>333</v>
      </c>
      <c r="E130" s="10">
        <v>36000</v>
      </c>
      <c r="F130" s="66">
        <f>SUM(E130:E135)</f>
        <v>127000</v>
      </c>
      <c r="G130" s="80" t="s">
        <v>127</v>
      </c>
      <c r="H130" s="4">
        <v>43221</v>
      </c>
      <c r="I130" s="4">
        <v>43313</v>
      </c>
      <c r="J130" s="5" t="s">
        <v>322</v>
      </c>
      <c r="K130" s="19"/>
    </row>
    <row r="131" spans="1:11" ht="25.5">
      <c r="A131" s="40">
        <v>128</v>
      </c>
      <c r="B131" s="5" t="s">
        <v>366</v>
      </c>
      <c r="C131" s="5" t="s">
        <v>334</v>
      </c>
      <c r="D131" s="5" t="s">
        <v>333</v>
      </c>
      <c r="E131" s="10">
        <v>12000</v>
      </c>
      <c r="F131" s="67"/>
      <c r="G131" s="90"/>
      <c r="H131" s="4">
        <v>43221</v>
      </c>
      <c r="I131" s="4">
        <v>43313</v>
      </c>
      <c r="J131" s="5" t="s">
        <v>322</v>
      </c>
      <c r="K131" s="19"/>
    </row>
    <row r="132" spans="1:11" ht="12.75">
      <c r="A132" s="40">
        <v>129</v>
      </c>
      <c r="B132" s="5" t="s">
        <v>366</v>
      </c>
      <c r="C132" s="5" t="s">
        <v>335</v>
      </c>
      <c r="D132" s="5" t="s">
        <v>333</v>
      </c>
      <c r="E132" s="10">
        <v>20000</v>
      </c>
      <c r="F132" s="67"/>
      <c r="G132" s="90"/>
      <c r="H132" s="4">
        <v>43221</v>
      </c>
      <c r="I132" s="4">
        <v>43313</v>
      </c>
      <c r="J132" s="5" t="s">
        <v>322</v>
      </c>
      <c r="K132" s="19"/>
    </row>
    <row r="133" spans="1:11" ht="25.5">
      <c r="A133" s="40">
        <v>130</v>
      </c>
      <c r="B133" s="5" t="s">
        <v>366</v>
      </c>
      <c r="C133" s="5" t="s">
        <v>338</v>
      </c>
      <c r="D133" s="17" t="s">
        <v>333</v>
      </c>
      <c r="E133" s="10">
        <v>35000</v>
      </c>
      <c r="F133" s="67"/>
      <c r="G133" s="90"/>
      <c r="H133" s="4">
        <v>43344</v>
      </c>
      <c r="I133" s="4">
        <v>43435</v>
      </c>
      <c r="J133" s="5" t="s">
        <v>322</v>
      </c>
      <c r="K133" s="19"/>
    </row>
    <row r="134" spans="1:11" ht="38.25">
      <c r="A134" s="40">
        <v>131</v>
      </c>
      <c r="B134" s="5" t="s">
        <v>366</v>
      </c>
      <c r="C134" s="5" t="s">
        <v>364</v>
      </c>
      <c r="D134" s="17" t="s">
        <v>333</v>
      </c>
      <c r="E134" s="10">
        <v>17000</v>
      </c>
      <c r="F134" s="67"/>
      <c r="G134" s="90"/>
      <c r="H134" s="6" t="s">
        <v>341</v>
      </c>
      <c r="I134" s="6" t="s">
        <v>342</v>
      </c>
      <c r="J134" s="5" t="s">
        <v>18</v>
      </c>
      <c r="K134" s="41"/>
    </row>
    <row r="135" spans="1:11" ht="38.25">
      <c r="A135" s="40">
        <v>132</v>
      </c>
      <c r="B135" s="5" t="s">
        <v>366</v>
      </c>
      <c r="C135" s="1" t="s">
        <v>365</v>
      </c>
      <c r="D135" s="17" t="s">
        <v>333</v>
      </c>
      <c r="E135" s="10">
        <v>7000</v>
      </c>
      <c r="F135" s="68"/>
      <c r="G135" s="81"/>
      <c r="H135" s="6" t="s">
        <v>341</v>
      </c>
      <c r="I135" s="6" t="s">
        <v>342</v>
      </c>
      <c r="J135" s="5" t="s">
        <v>360</v>
      </c>
      <c r="K135" s="41"/>
    </row>
    <row r="136" spans="1:11" ht="38.25">
      <c r="A136" s="40">
        <v>133</v>
      </c>
      <c r="B136" s="5" t="s">
        <v>118</v>
      </c>
      <c r="C136" s="5" t="s">
        <v>102</v>
      </c>
      <c r="D136" s="2" t="s">
        <v>103</v>
      </c>
      <c r="E136" s="8">
        <v>1603369.53</v>
      </c>
      <c r="F136" s="63">
        <f>SUM(E136:E144)</f>
        <v>4868440.611282052</v>
      </c>
      <c r="G136" s="91" t="s">
        <v>98</v>
      </c>
      <c r="H136" s="2" t="s">
        <v>104</v>
      </c>
      <c r="I136" s="2" t="s">
        <v>105</v>
      </c>
      <c r="J136" s="2" t="s">
        <v>106</v>
      </c>
      <c r="K136" s="29"/>
    </row>
    <row r="137" spans="1:11" ht="38.25">
      <c r="A137" s="40">
        <v>134</v>
      </c>
      <c r="B137" s="5" t="s">
        <v>118</v>
      </c>
      <c r="C137" s="5" t="s">
        <v>107</v>
      </c>
      <c r="D137" s="2" t="s">
        <v>103</v>
      </c>
      <c r="E137" s="8">
        <v>1351768.55</v>
      </c>
      <c r="F137" s="64"/>
      <c r="G137" s="92"/>
      <c r="H137" s="2" t="s">
        <v>99</v>
      </c>
      <c r="I137" s="2" t="s">
        <v>100</v>
      </c>
      <c r="J137" s="2" t="s">
        <v>106</v>
      </c>
      <c r="K137" s="29"/>
    </row>
    <row r="138" spans="1:11" ht="38.25">
      <c r="A138" s="40">
        <v>135</v>
      </c>
      <c r="B138" s="5" t="s">
        <v>118</v>
      </c>
      <c r="C138" s="5" t="s">
        <v>108</v>
      </c>
      <c r="D138" s="2" t="s">
        <v>103</v>
      </c>
      <c r="E138" s="8">
        <v>1100573.48</v>
      </c>
      <c r="F138" s="64"/>
      <c r="G138" s="92"/>
      <c r="H138" s="2" t="s">
        <v>109</v>
      </c>
      <c r="I138" s="2" t="s">
        <v>110</v>
      </c>
      <c r="J138" s="2" t="s">
        <v>106</v>
      </c>
      <c r="K138" s="29"/>
    </row>
    <row r="139" spans="1:11" ht="38.25">
      <c r="A139" s="40">
        <v>136</v>
      </c>
      <c r="B139" s="5" t="s">
        <v>411</v>
      </c>
      <c r="C139" s="5" t="s">
        <v>370</v>
      </c>
      <c r="D139" s="5" t="s">
        <v>371</v>
      </c>
      <c r="E139" s="10">
        <v>600000</v>
      </c>
      <c r="F139" s="64"/>
      <c r="G139" s="92"/>
      <c r="H139" s="5" t="s">
        <v>392</v>
      </c>
      <c r="I139" s="5" t="s">
        <v>148</v>
      </c>
      <c r="J139" s="5" t="s">
        <v>393</v>
      </c>
      <c r="K139" s="19"/>
    </row>
    <row r="140" spans="1:11" ht="38.25">
      <c r="A140" s="40">
        <v>137</v>
      </c>
      <c r="B140" s="5" t="s">
        <v>411</v>
      </c>
      <c r="C140" s="5" t="s">
        <v>376</v>
      </c>
      <c r="D140" s="5" t="s">
        <v>371</v>
      </c>
      <c r="E140" s="10">
        <v>51282.05128205128</v>
      </c>
      <c r="F140" s="64"/>
      <c r="G140" s="92"/>
      <c r="H140" s="5" t="s">
        <v>400</v>
      </c>
      <c r="I140" s="5" t="s">
        <v>396</v>
      </c>
      <c r="J140" s="5" t="s">
        <v>401</v>
      </c>
      <c r="K140" s="42"/>
    </row>
    <row r="141" spans="1:11" ht="25.5">
      <c r="A141" s="40">
        <v>138</v>
      </c>
      <c r="B141" s="5" t="s">
        <v>291</v>
      </c>
      <c r="C141" s="5" t="s">
        <v>277</v>
      </c>
      <c r="D141" s="22" t="s">
        <v>278</v>
      </c>
      <c r="E141" s="10">
        <v>129800</v>
      </c>
      <c r="F141" s="64"/>
      <c r="G141" s="92"/>
      <c r="H141" s="5" t="s">
        <v>279</v>
      </c>
      <c r="I141" s="5" t="s">
        <v>230</v>
      </c>
      <c r="J141" s="5" t="s">
        <v>179</v>
      </c>
      <c r="K141" s="19"/>
    </row>
    <row r="142" spans="1:11" ht="25.5">
      <c r="A142" s="40">
        <v>139</v>
      </c>
      <c r="B142" s="5" t="s">
        <v>448</v>
      </c>
      <c r="C142" s="5" t="s">
        <v>444</v>
      </c>
      <c r="D142" s="5" t="s">
        <v>445</v>
      </c>
      <c r="E142" s="10">
        <v>20600</v>
      </c>
      <c r="F142" s="64"/>
      <c r="G142" s="92"/>
      <c r="H142" s="14" t="s">
        <v>446</v>
      </c>
      <c r="I142" s="14" t="s">
        <v>447</v>
      </c>
      <c r="J142" s="5" t="s">
        <v>443</v>
      </c>
      <c r="K142" s="19"/>
    </row>
    <row r="143" spans="1:11" ht="25.5">
      <c r="A143" s="40">
        <v>140</v>
      </c>
      <c r="B143" s="5" t="s">
        <v>291</v>
      </c>
      <c r="C143" s="5" t="s">
        <v>252</v>
      </c>
      <c r="D143" s="22" t="s">
        <v>253</v>
      </c>
      <c r="E143" s="10">
        <v>2500</v>
      </c>
      <c r="F143" s="64"/>
      <c r="G143" s="92"/>
      <c r="H143" s="5" t="s">
        <v>188</v>
      </c>
      <c r="I143" s="5" t="s">
        <v>203</v>
      </c>
      <c r="J143" s="5" t="s">
        <v>179</v>
      </c>
      <c r="K143" s="19"/>
    </row>
    <row r="144" spans="1:11" ht="25.5">
      <c r="A144" s="40">
        <v>141</v>
      </c>
      <c r="B144" s="5" t="s">
        <v>291</v>
      </c>
      <c r="C144" s="5" t="s">
        <v>273</v>
      </c>
      <c r="D144" s="28" t="s">
        <v>253</v>
      </c>
      <c r="E144" s="10">
        <v>8547</v>
      </c>
      <c r="F144" s="65"/>
      <c r="G144" s="93"/>
      <c r="H144" s="5" t="s">
        <v>188</v>
      </c>
      <c r="I144" s="5" t="s">
        <v>203</v>
      </c>
      <c r="J144" s="5" t="s">
        <v>40</v>
      </c>
      <c r="K144" s="19"/>
    </row>
    <row r="145" spans="1:11" ht="25.5">
      <c r="A145" s="40">
        <v>142</v>
      </c>
      <c r="B145" s="5" t="s">
        <v>291</v>
      </c>
      <c r="C145" s="5" t="s">
        <v>185</v>
      </c>
      <c r="D145" s="5" t="s">
        <v>186</v>
      </c>
      <c r="E145" s="10">
        <v>94000</v>
      </c>
      <c r="F145" s="66">
        <f>SUM(E145:E152)</f>
        <v>371046</v>
      </c>
      <c r="G145" s="80" t="s">
        <v>77</v>
      </c>
      <c r="H145" s="5" t="s">
        <v>187</v>
      </c>
      <c r="I145" s="5" t="s">
        <v>188</v>
      </c>
      <c r="J145" s="5" t="s">
        <v>189</v>
      </c>
      <c r="K145" s="19"/>
    </row>
    <row r="146" spans="1:11" ht="12.75">
      <c r="A146" s="40">
        <v>143</v>
      </c>
      <c r="B146" s="5" t="s">
        <v>291</v>
      </c>
      <c r="C146" s="5" t="s">
        <v>218</v>
      </c>
      <c r="D146" s="5" t="s">
        <v>186</v>
      </c>
      <c r="E146" s="10">
        <v>17000</v>
      </c>
      <c r="F146" s="67"/>
      <c r="G146" s="90"/>
      <c r="H146" s="5" t="s">
        <v>177</v>
      </c>
      <c r="I146" s="5" t="s">
        <v>182</v>
      </c>
      <c r="J146" s="5" t="s">
        <v>179</v>
      </c>
      <c r="K146" s="19"/>
    </row>
    <row r="147" spans="1:11" ht="38.25">
      <c r="A147" s="40">
        <v>144</v>
      </c>
      <c r="B147" s="5" t="s">
        <v>291</v>
      </c>
      <c r="C147" s="5" t="s">
        <v>227</v>
      </c>
      <c r="D147" s="28" t="s">
        <v>186</v>
      </c>
      <c r="E147" s="10">
        <v>190070</v>
      </c>
      <c r="F147" s="67"/>
      <c r="G147" s="90"/>
      <c r="H147" s="5" t="s">
        <v>187</v>
      </c>
      <c r="I147" s="5" t="s">
        <v>182</v>
      </c>
      <c r="J147" s="5" t="s">
        <v>189</v>
      </c>
      <c r="K147" s="19"/>
    </row>
    <row r="148" spans="1:11" ht="25.5">
      <c r="A148" s="40">
        <v>145</v>
      </c>
      <c r="B148" s="5" t="s">
        <v>291</v>
      </c>
      <c r="C148" s="5" t="s">
        <v>250</v>
      </c>
      <c r="D148" s="5" t="s">
        <v>186</v>
      </c>
      <c r="E148" s="10">
        <v>11500</v>
      </c>
      <c r="F148" s="67"/>
      <c r="G148" s="90"/>
      <c r="H148" s="5" t="s">
        <v>195</v>
      </c>
      <c r="I148" s="5" t="s">
        <v>230</v>
      </c>
      <c r="J148" s="5" t="s">
        <v>201</v>
      </c>
      <c r="K148" s="19"/>
    </row>
    <row r="149" spans="1:11" ht="38.25">
      <c r="A149" s="40">
        <v>146</v>
      </c>
      <c r="B149" s="5" t="s">
        <v>291</v>
      </c>
      <c r="C149" s="5" t="s">
        <v>256</v>
      </c>
      <c r="D149" s="5" t="s">
        <v>186</v>
      </c>
      <c r="E149" s="10">
        <v>15800</v>
      </c>
      <c r="F149" s="67"/>
      <c r="G149" s="90"/>
      <c r="H149" s="5" t="s">
        <v>203</v>
      </c>
      <c r="I149" s="5" t="s">
        <v>217</v>
      </c>
      <c r="J149" s="5" t="s">
        <v>179</v>
      </c>
      <c r="K149" s="19"/>
    </row>
    <row r="150" spans="1:11" ht="25.5">
      <c r="A150" s="40">
        <v>147</v>
      </c>
      <c r="B150" s="5" t="s">
        <v>291</v>
      </c>
      <c r="C150" s="5" t="s">
        <v>264</v>
      </c>
      <c r="D150" s="5" t="s">
        <v>186</v>
      </c>
      <c r="E150" s="10">
        <v>1100</v>
      </c>
      <c r="F150" s="67"/>
      <c r="G150" s="90"/>
      <c r="H150" s="5" t="s">
        <v>188</v>
      </c>
      <c r="I150" s="5" t="s">
        <v>203</v>
      </c>
      <c r="J150" s="5" t="s">
        <v>179</v>
      </c>
      <c r="K150" s="19"/>
    </row>
    <row r="151" spans="1:11" ht="25.5">
      <c r="A151" s="40">
        <v>148</v>
      </c>
      <c r="B151" s="5" t="s">
        <v>291</v>
      </c>
      <c r="C151" s="5" t="s">
        <v>269</v>
      </c>
      <c r="D151" s="5" t="s">
        <v>186</v>
      </c>
      <c r="E151" s="10">
        <v>20576</v>
      </c>
      <c r="F151" s="67"/>
      <c r="G151" s="90"/>
      <c r="H151" s="5" t="s">
        <v>177</v>
      </c>
      <c r="I151" s="5" t="s">
        <v>182</v>
      </c>
      <c r="J151" s="5" t="s">
        <v>201</v>
      </c>
      <c r="K151" s="19"/>
    </row>
    <row r="152" spans="1:11" ht="12.75">
      <c r="A152" s="40">
        <v>149</v>
      </c>
      <c r="B152" s="5" t="s">
        <v>291</v>
      </c>
      <c r="C152" s="22" t="s">
        <v>271</v>
      </c>
      <c r="D152" s="5" t="s">
        <v>186</v>
      </c>
      <c r="E152" s="10">
        <v>21000</v>
      </c>
      <c r="F152" s="68"/>
      <c r="G152" s="81"/>
      <c r="H152" s="5" t="s">
        <v>177</v>
      </c>
      <c r="I152" s="5" t="s">
        <v>182</v>
      </c>
      <c r="J152" s="5" t="s">
        <v>272</v>
      </c>
      <c r="K152" s="19"/>
    </row>
    <row r="153" spans="1:11" ht="25.5">
      <c r="A153" s="40">
        <v>150</v>
      </c>
      <c r="B153" s="5" t="s">
        <v>160</v>
      </c>
      <c r="C153" s="1" t="s">
        <v>152</v>
      </c>
      <c r="D153" s="1" t="s">
        <v>153</v>
      </c>
      <c r="E153" s="9">
        <v>2000</v>
      </c>
      <c r="F153" s="9">
        <v>2000</v>
      </c>
      <c r="G153" s="1" t="s">
        <v>154</v>
      </c>
      <c r="H153" s="1" t="s">
        <v>143</v>
      </c>
      <c r="I153" s="1" t="s">
        <v>144</v>
      </c>
      <c r="J153" s="1" t="s">
        <v>155</v>
      </c>
      <c r="K153" s="27"/>
    </row>
    <row r="154" spans="1:11" ht="38.25">
      <c r="A154" s="40">
        <v>151</v>
      </c>
      <c r="B154" s="5" t="s">
        <v>411</v>
      </c>
      <c r="C154" s="5" t="s">
        <v>372</v>
      </c>
      <c r="D154" s="5" t="s">
        <v>373</v>
      </c>
      <c r="E154" s="10">
        <v>12820.51282051282</v>
      </c>
      <c r="F154" s="10">
        <v>12820.51282051282</v>
      </c>
      <c r="G154" s="5" t="s">
        <v>394</v>
      </c>
      <c r="H154" s="5" t="s">
        <v>395</v>
      </c>
      <c r="I154" s="5" t="s">
        <v>396</v>
      </c>
      <c r="J154" s="5" t="s">
        <v>393</v>
      </c>
      <c r="K154" s="19"/>
    </row>
    <row r="155" spans="1:11" ht="25.5">
      <c r="A155" s="40">
        <v>152</v>
      </c>
      <c r="B155" s="18" t="s">
        <v>12</v>
      </c>
      <c r="C155" s="7" t="s">
        <v>43</v>
      </c>
      <c r="D155" s="18" t="s">
        <v>44</v>
      </c>
      <c r="E155" s="31">
        <v>8547.01</v>
      </c>
      <c r="F155" s="60">
        <f>SUM(E155:E156)</f>
        <v>29914.53</v>
      </c>
      <c r="G155" s="82" t="s">
        <v>15</v>
      </c>
      <c r="H155" s="1" t="s">
        <v>42</v>
      </c>
      <c r="I155" s="18" t="s">
        <v>31</v>
      </c>
      <c r="J155" s="18" t="s">
        <v>18</v>
      </c>
      <c r="K155" s="27"/>
    </row>
    <row r="156" spans="1:11" ht="25.5">
      <c r="A156" s="40">
        <v>153</v>
      </c>
      <c r="B156" s="18" t="s">
        <v>12</v>
      </c>
      <c r="C156" s="7" t="s">
        <v>45</v>
      </c>
      <c r="D156" s="18" t="s">
        <v>44</v>
      </c>
      <c r="E156" s="31">
        <v>21367.52</v>
      </c>
      <c r="F156" s="61"/>
      <c r="G156" s="84"/>
      <c r="H156" s="1" t="s">
        <v>42</v>
      </c>
      <c r="I156" s="18" t="s">
        <v>31</v>
      </c>
      <c r="J156" s="18" t="s">
        <v>18</v>
      </c>
      <c r="K156" s="27"/>
    </row>
    <row r="157" spans="1:11" ht="38.25">
      <c r="A157" s="40">
        <v>154</v>
      </c>
      <c r="B157" s="5" t="s">
        <v>118</v>
      </c>
      <c r="C157" s="5" t="s">
        <v>116</v>
      </c>
      <c r="D157" s="2" t="s">
        <v>174</v>
      </c>
      <c r="E157" s="8">
        <v>253971.25</v>
      </c>
      <c r="F157" s="8">
        <v>253971.25</v>
      </c>
      <c r="G157" s="2" t="s">
        <v>77</v>
      </c>
      <c r="H157" s="2" t="s">
        <v>105</v>
      </c>
      <c r="I157" s="2" t="s">
        <v>114</v>
      </c>
      <c r="J157" s="2" t="s">
        <v>117</v>
      </c>
      <c r="K157" s="29"/>
    </row>
    <row r="158" spans="1:11" ht="38.25">
      <c r="A158" s="40">
        <v>155</v>
      </c>
      <c r="B158" s="5" t="s">
        <v>291</v>
      </c>
      <c r="C158" s="5" t="s">
        <v>209</v>
      </c>
      <c r="D158" s="22" t="s">
        <v>210</v>
      </c>
      <c r="E158" s="10">
        <v>8500</v>
      </c>
      <c r="F158" s="66">
        <f>SUM(E158:E159)</f>
        <v>178500</v>
      </c>
      <c r="G158" s="94" t="s">
        <v>516</v>
      </c>
      <c r="H158" s="5" t="s">
        <v>182</v>
      </c>
      <c r="I158" s="5" t="s">
        <v>203</v>
      </c>
      <c r="J158" s="5" t="s">
        <v>179</v>
      </c>
      <c r="K158" s="19"/>
    </row>
    <row r="159" spans="1:11" ht="25.5">
      <c r="A159" s="40">
        <v>156</v>
      </c>
      <c r="B159" s="5" t="s">
        <v>291</v>
      </c>
      <c r="C159" s="5" t="s">
        <v>220</v>
      </c>
      <c r="D159" s="22" t="s">
        <v>210</v>
      </c>
      <c r="E159" s="10">
        <v>170000</v>
      </c>
      <c r="F159" s="68"/>
      <c r="G159" s="95"/>
      <c r="H159" s="5" t="s">
        <v>188</v>
      </c>
      <c r="I159" s="5" t="s">
        <v>203</v>
      </c>
      <c r="J159" s="5" t="s">
        <v>179</v>
      </c>
      <c r="K159" s="19"/>
    </row>
    <row r="160" spans="1:11" ht="38.25">
      <c r="A160" s="40">
        <v>157</v>
      </c>
      <c r="B160" s="5" t="s">
        <v>411</v>
      </c>
      <c r="C160" s="5" t="s">
        <v>377</v>
      </c>
      <c r="D160" s="5" t="s">
        <v>378</v>
      </c>
      <c r="E160" s="10">
        <v>17094.017094017094</v>
      </c>
      <c r="F160" s="66">
        <f>SUM(E160:E171)</f>
        <v>871367.5213675214</v>
      </c>
      <c r="G160" s="80" t="s">
        <v>249</v>
      </c>
      <c r="H160" s="5" t="s">
        <v>400</v>
      </c>
      <c r="I160" s="5" t="s">
        <v>402</v>
      </c>
      <c r="J160" s="5" t="s">
        <v>403</v>
      </c>
      <c r="K160" s="42"/>
    </row>
    <row r="161" spans="1:11" ht="38.25">
      <c r="A161" s="40">
        <v>158</v>
      </c>
      <c r="B161" s="5" t="s">
        <v>411</v>
      </c>
      <c r="C161" s="5" t="s">
        <v>379</v>
      </c>
      <c r="D161" s="5" t="s">
        <v>378</v>
      </c>
      <c r="E161" s="10">
        <v>35897.4358974359</v>
      </c>
      <c r="F161" s="67"/>
      <c r="G161" s="90"/>
      <c r="H161" s="5" t="s">
        <v>400</v>
      </c>
      <c r="I161" s="5" t="s">
        <v>402</v>
      </c>
      <c r="J161" s="5" t="s">
        <v>403</v>
      </c>
      <c r="K161" s="19"/>
    </row>
    <row r="162" spans="1:11" ht="38.25">
      <c r="A162" s="40">
        <v>159</v>
      </c>
      <c r="B162" s="5" t="s">
        <v>411</v>
      </c>
      <c r="C162" s="5" t="s">
        <v>380</v>
      </c>
      <c r="D162" s="5" t="s">
        <v>378</v>
      </c>
      <c r="E162" s="10">
        <v>41025.64102564102</v>
      </c>
      <c r="F162" s="67"/>
      <c r="G162" s="90"/>
      <c r="H162" s="5" t="s">
        <v>400</v>
      </c>
      <c r="I162" s="5" t="s">
        <v>402</v>
      </c>
      <c r="J162" s="5" t="s">
        <v>403</v>
      </c>
      <c r="K162" s="19"/>
    </row>
    <row r="163" spans="1:11" ht="25.5">
      <c r="A163" s="40">
        <v>160</v>
      </c>
      <c r="B163" s="5" t="s">
        <v>411</v>
      </c>
      <c r="C163" s="5" t="s">
        <v>381</v>
      </c>
      <c r="D163" s="5" t="s">
        <v>378</v>
      </c>
      <c r="E163" s="10">
        <v>62393.16239316239</v>
      </c>
      <c r="F163" s="67"/>
      <c r="G163" s="90"/>
      <c r="H163" s="5" t="s">
        <v>400</v>
      </c>
      <c r="I163" s="5" t="s">
        <v>402</v>
      </c>
      <c r="J163" s="5" t="s">
        <v>404</v>
      </c>
      <c r="K163" s="19"/>
    </row>
    <row r="164" spans="1:11" ht="25.5">
      <c r="A164" s="40">
        <v>161</v>
      </c>
      <c r="B164" s="5" t="s">
        <v>411</v>
      </c>
      <c r="C164" s="5" t="s">
        <v>382</v>
      </c>
      <c r="D164" s="5" t="s">
        <v>378</v>
      </c>
      <c r="E164" s="10">
        <v>27350.42735042735</v>
      </c>
      <c r="F164" s="67"/>
      <c r="G164" s="90"/>
      <c r="H164" s="5" t="s">
        <v>400</v>
      </c>
      <c r="I164" s="5" t="s">
        <v>402</v>
      </c>
      <c r="J164" s="5" t="s">
        <v>405</v>
      </c>
      <c r="K164" s="19"/>
    </row>
    <row r="165" spans="1:11" ht="38.25">
      <c r="A165" s="40">
        <v>162</v>
      </c>
      <c r="B165" s="5" t="s">
        <v>411</v>
      </c>
      <c r="C165" s="5" t="s">
        <v>383</v>
      </c>
      <c r="D165" s="5" t="s">
        <v>378</v>
      </c>
      <c r="E165" s="10">
        <v>444444.44444444444</v>
      </c>
      <c r="F165" s="67"/>
      <c r="G165" s="90"/>
      <c r="H165" s="5" t="s">
        <v>400</v>
      </c>
      <c r="I165" s="5" t="s">
        <v>402</v>
      </c>
      <c r="J165" s="5" t="s">
        <v>406</v>
      </c>
      <c r="K165" s="19"/>
    </row>
    <row r="166" spans="1:11" ht="25.5">
      <c r="A166" s="40">
        <v>163</v>
      </c>
      <c r="B166" s="5" t="s">
        <v>411</v>
      </c>
      <c r="C166" s="5" t="s">
        <v>384</v>
      </c>
      <c r="D166" s="5" t="s">
        <v>378</v>
      </c>
      <c r="E166" s="10">
        <v>12820.51282051282</v>
      </c>
      <c r="F166" s="67"/>
      <c r="G166" s="90"/>
      <c r="H166" s="5" t="s">
        <v>400</v>
      </c>
      <c r="I166" s="5" t="s">
        <v>402</v>
      </c>
      <c r="J166" s="5" t="s">
        <v>407</v>
      </c>
      <c r="K166" s="19"/>
    </row>
    <row r="167" spans="1:11" ht="25.5">
      <c r="A167" s="40">
        <v>164</v>
      </c>
      <c r="B167" s="5" t="s">
        <v>411</v>
      </c>
      <c r="C167" s="5" t="s">
        <v>385</v>
      </c>
      <c r="D167" s="5" t="s">
        <v>378</v>
      </c>
      <c r="E167" s="10">
        <v>170940.17094017094</v>
      </c>
      <c r="F167" s="67"/>
      <c r="G167" s="90"/>
      <c r="H167" s="5" t="s">
        <v>400</v>
      </c>
      <c r="I167" s="5" t="s">
        <v>402</v>
      </c>
      <c r="J167" s="5" t="s">
        <v>408</v>
      </c>
      <c r="K167" s="19"/>
    </row>
    <row r="168" spans="1:11" ht="25.5">
      <c r="A168" s="40">
        <v>165</v>
      </c>
      <c r="B168" s="5" t="s">
        <v>411</v>
      </c>
      <c r="C168" s="5" t="s">
        <v>386</v>
      </c>
      <c r="D168" s="5" t="s">
        <v>378</v>
      </c>
      <c r="E168" s="10">
        <v>22649.572649572652</v>
      </c>
      <c r="F168" s="67"/>
      <c r="G168" s="90"/>
      <c r="H168" s="5" t="s">
        <v>400</v>
      </c>
      <c r="I168" s="5" t="s">
        <v>402</v>
      </c>
      <c r="J168" s="5" t="s">
        <v>409</v>
      </c>
      <c r="K168" s="19"/>
    </row>
    <row r="169" spans="1:11" ht="25.5">
      <c r="A169" s="40">
        <v>166</v>
      </c>
      <c r="B169" s="5" t="s">
        <v>411</v>
      </c>
      <c r="C169" s="5" t="s">
        <v>387</v>
      </c>
      <c r="D169" s="5" t="s">
        <v>378</v>
      </c>
      <c r="E169" s="10">
        <v>5128.205128205129</v>
      </c>
      <c r="F169" s="67"/>
      <c r="G169" s="90"/>
      <c r="H169" s="5" t="s">
        <v>400</v>
      </c>
      <c r="I169" s="5" t="s">
        <v>402</v>
      </c>
      <c r="J169" s="5" t="s">
        <v>408</v>
      </c>
      <c r="K169" s="19"/>
    </row>
    <row r="170" spans="1:11" ht="25.5">
      <c r="A170" s="40">
        <v>167</v>
      </c>
      <c r="B170" s="5" t="s">
        <v>411</v>
      </c>
      <c r="C170" s="5" t="s">
        <v>388</v>
      </c>
      <c r="D170" s="5" t="s">
        <v>378</v>
      </c>
      <c r="E170" s="10">
        <v>23076.923076923078</v>
      </c>
      <c r="F170" s="67"/>
      <c r="G170" s="90"/>
      <c r="H170" s="5" t="s">
        <v>400</v>
      </c>
      <c r="I170" s="5" t="s">
        <v>402</v>
      </c>
      <c r="J170" s="5" t="s">
        <v>410</v>
      </c>
      <c r="K170" s="19"/>
    </row>
    <row r="171" spans="1:11" ht="25.5">
      <c r="A171" s="40">
        <v>168</v>
      </c>
      <c r="B171" s="5" t="s">
        <v>411</v>
      </c>
      <c r="C171" s="5" t="s">
        <v>389</v>
      </c>
      <c r="D171" s="5" t="s">
        <v>378</v>
      </c>
      <c r="E171" s="10">
        <v>8547.008547008547</v>
      </c>
      <c r="F171" s="68"/>
      <c r="G171" s="81"/>
      <c r="H171" s="5" t="s">
        <v>400</v>
      </c>
      <c r="I171" s="5" t="s">
        <v>402</v>
      </c>
      <c r="J171" s="5" t="s">
        <v>410</v>
      </c>
      <c r="K171" s="19"/>
    </row>
    <row r="172" spans="1:11" ht="25.5">
      <c r="A172" s="40">
        <v>169</v>
      </c>
      <c r="B172" s="5" t="s">
        <v>118</v>
      </c>
      <c r="C172" s="5" t="s">
        <v>97</v>
      </c>
      <c r="D172" s="1" t="s">
        <v>293</v>
      </c>
      <c r="E172" s="9">
        <v>228518.61</v>
      </c>
      <c r="F172" s="9">
        <v>228518.61</v>
      </c>
      <c r="G172" s="2" t="s">
        <v>98</v>
      </c>
      <c r="H172" s="1" t="s">
        <v>99</v>
      </c>
      <c r="I172" s="1" t="s">
        <v>100</v>
      </c>
      <c r="J172" s="1" t="s">
        <v>101</v>
      </c>
      <c r="K172" s="26"/>
    </row>
    <row r="173" spans="1:11" ht="25.5">
      <c r="A173" s="40">
        <v>170</v>
      </c>
      <c r="B173" s="5" t="s">
        <v>160</v>
      </c>
      <c r="C173" s="1" t="s">
        <v>157</v>
      </c>
      <c r="D173" s="18" t="s">
        <v>158</v>
      </c>
      <c r="E173" s="9">
        <v>2500</v>
      </c>
      <c r="F173" s="9">
        <v>2500</v>
      </c>
      <c r="G173" s="1" t="s">
        <v>154</v>
      </c>
      <c r="H173" s="1" t="s">
        <v>159</v>
      </c>
      <c r="I173" s="1" t="s">
        <v>159</v>
      </c>
      <c r="J173" s="1" t="s">
        <v>155</v>
      </c>
      <c r="K173" s="26"/>
    </row>
    <row r="174" spans="1:11" ht="25.5">
      <c r="A174" s="40">
        <v>171</v>
      </c>
      <c r="B174" s="18" t="s">
        <v>12</v>
      </c>
      <c r="C174" s="7" t="s">
        <v>46</v>
      </c>
      <c r="D174" s="1" t="s">
        <v>47</v>
      </c>
      <c r="E174" s="31">
        <v>102564.1</v>
      </c>
      <c r="F174" s="60">
        <f>SUM(E174:E177)</f>
        <v>144528.1</v>
      </c>
      <c r="G174" s="82" t="s">
        <v>15</v>
      </c>
      <c r="H174" s="1" t="s">
        <v>21</v>
      </c>
      <c r="I174" s="18" t="s">
        <v>22</v>
      </c>
      <c r="J174" s="18" t="s">
        <v>18</v>
      </c>
      <c r="K174" s="27"/>
    </row>
    <row r="175" spans="1:11" ht="25.5" customHeight="1">
      <c r="A175" s="40">
        <v>172</v>
      </c>
      <c r="B175" s="5" t="s">
        <v>291</v>
      </c>
      <c r="C175" s="5" t="s">
        <v>180</v>
      </c>
      <c r="D175" s="22" t="s">
        <v>181</v>
      </c>
      <c r="E175" s="10">
        <v>17064</v>
      </c>
      <c r="F175" s="62"/>
      <c r="G175" s="83"/>
      <c r="H175" s="5" t="s">
        <v>177</v>
      </c>
      <c r="I175" s="5" t="s">
        <v>182</v>
      </c>
      <c r="J175" s="5" t="s">
        <v>179</v>
      </c>
      <c r="K175" s="19"/>
    </row>
    <row r="176" spans="1:11" ht="25.5">
      <c r="A176" s="40">
        <v>173</v>
      </c>
      <c r="B176" s="5" t="s">
        <v>291</v>
      </c>
      <c r="C176" s="5" t="s">
        <v>211</v>
      </c>
      <c r="D176" s="22" t="s">
        <v>181</v>
      </c>
      <c r="E176" s="10">
        <v>5900</v>
      </c>
      <c r="F176" s="62"/>
      <c r="G176" s="83"/>
      <c r="H176" s="5" t="s">
        <v>177</v>
      </c>
      <c r="I176" s="5" t="s">
        <v>182</v>
      </c>
      <c r="J176" s="5" t="s">
        <v>179</v>
      </c>
      <c r="K176" s="19"/>
    </row>
    <row r="177" spans="1:11" ht="25.5">
      <c r="A177" s="40">
        <v>174</v>
      </c>
      <c r="B177" s="5" t="s">
        <v>291</v>
      </c>
      <c r="C177" s="5" t="s">
        <v>221</v>
      </c>
      <c r="D177" s="22" t="s">
        <v>181</v>
      </c>
      <c r="E177" s="10">
        <v>19000</v>
      </c>
      <c r="F177" s="61"/>
      <c r="G177" s="84"/>
      <c r="H177" s="5" t="s">
        <v>187</v>
      </c>
      <c r="I177" s="5" t="s">
        <v>188</v>
      </c>
      <c r="J177" s="5" t="s">
        <v>201</v>
      </c>
      <c r="K177" s="19"/>
    </row>
    <row r="178" spans="1:11" ht="25.5">
      <c r="A178" s="40">
        <v>175</v>
      </c>
      <c r="B178" s="5" t="s">
        <v>470</v>
      </c>
      <c r="C178" s="2" t="s">
        <v>468</v>
      </c>
      <c r="D178" s="2" t="s">
        <v>469</v>
      </c>
      <c r="E178" s="9">
        <v>8547.01</v>
      </c>
      <c r="F178" s="9">
        <v>8547.01</v>
      </c>
      <c r="G178" s="2" t="s">
        <v>127</v>
      </c>
      <c r="H178" s="1" t="s">
        <v>460</v>
      </c>
      <c r="I178" s="2" t="s">
        <v>465</v>
      </c>
      <c r="J178" s="1" t="s">
        <v>457</v>
      </c>
      <c r="K178" s="29"/>
    </row>
    <row r="179" spans="1:11" ht="38.25">
      <c r="A179" s="40">
        <v>176</v>
      </c>
      <c r="B179" s="5" t="s">
        <v>470</v>
      </c>
      <c r="C179" s="1" t="s">
        <v>454</v>
      </c>
      <c r="D179" s="1" t="s">
        <v>471</v>
      </c>
      <c r="E179" s="9">
        <v>24900</v>
      </c>
      <c r="F179" s="9">
        <v>24900</v>
      </c>
      <c r="G179" s="1" t="s">
        <v>455</v>
      </c>
      <c r="H179" s="1" t="s">
        <v>456</v>
      </c>
      <c r="I179" s="33">
        <v>43405</v>
      </c>
      <c r="J179" s="1" t="s">
        <v>457</v>
      </c>
      <c r="K179" s="26"/>
    </row>
    <row r="180" spans="1:11" ht="25.5">
      <c r="A180" s="40">
        <v>177</v>
      </c>
      <c r="B180" s="5" t="s">
        <v>291</v>
      </c>
      <c r="C180" s="5" t="s">
        <v>248</v>
      </c>
      <c r="D180" s="22" t="s">
        <v>292</v>
      </c>
      <c r="E180" s="10">
        <v>6800</v>
      </c>
      <c r="F180" s="10">
        <v>6800</v>
      </c>
      <c r="G180" s="5" t="s">
        <v>249</v>
      </c>
      <c r="H180" s="5" t="s">
        <v>177</v>
      </c>
      <c r="I180" s="5" t="s">
        <v>182</v>
      </c>
      <c r="J180" s="5" t="s">
        <v>192</v>
      </c>
      <c r="K180" s="19"/>
    </row>
    <row r="181" spans="1:11" ht="25.5">
      <c r="A181" s="40">
        <v>178</v>
      </c>
      <c r="B181" s="5" t="s">
        <v>448</v>
      </c>
      <c r="C181" s="5" t="s">
        <v>428</v>
      </c>
      <c r="D181" s="5" t="s">
        <v>429</v>
      </c>
      <c r="E181" s="10">
        <v>4270</v>
      </c>
      <c r="F181" s="10">
        <v>4270</v>
      </c>
      <c r="G181" s="5" t="s">
        <v>216</v>
      </c>
      <c r="H181" s="14" t="s">
        <v>430</v>
      </c>
      <c r="I181" s="14" t="s">
        <v>195</v>
      </c>
      <c r="J181" s="5" t="s">
        <v>403</v>
      </c>
      <c r="K181" s="19"/>
    </row>
    <row r="182" spans="1:11" ht="25.5">
      <c r="A182" s="40">
        <v>179</v>
      </c>
      <c r="B182" s="18" t="s">
        <v>12</v>
      </c>
      <c r="C182" s="5" t="s">
        <v>48</v>
      </c>
      <c r="D182" s="18" t="s">
        <v>49</v>
      </c>
      <c r="E182" s="31">
        <v>8547.01</v>
      </c>
      <c r="F182" s="31">
        <v>8547.01</v>
      </c>
      <c r="G182" s="25" t="s">
        <v>15</v>
      </c>
      <c r="H182" s="1" t="s">
        <v>21</v>
      </c>
      <c r="I182" s="18" t="s">
        <v>22</v>
      </c>
      <c r="J182" s="18" t="s">
        <v>18</v>
      </c>
      <c r="K182" s="27"/>
    </row>
    <row r="183" spans="1:11" ht="25.5">
      <c r="A183" s="40">
        <v>180</v>
      </c>
      <c r="B183" s="18" t="s">
        <v>12</v>
      </c>
      <c r="C183" s="5" t="s">
        <v>50</v>
      </c>
      <c r="D183" s="18" t="s">
        <v>51</v>
      </c>
      <c r="E183" s="31">
        <v>47008.55</v>
      </c>
      <c r="F183" s="31">
        <v>47008.55</v>
      </c>
      <c r="G183" s="25" t="s">
        <v>15</v>
      </c>
      <c r="H183" s="1" t="s">
        <v>42</v>
      </c>
      <c r="I183" s="18" t="s">
        <v>31</v>
      </c>
      <c r="J183" s="18" t="s">
        <v>18</v>
      </c>
      <c r="K183" s="27"/>
    </row>
    <row r="184" spans="1:11" ht="25.5">
      <c r="A184" s="40">
        <v>181</v>
      </c>
      <c r="B184" s="18" t="s">
        <v>12</v>
      </c>
      <c r="C184" s="7" t="s">
        <v>52</v>
      </c>
      <c r="D184" s="18" t="s">
        <v>53</v>
      </c>
      <c r="E184" s="31">
        <v>854.7</v>
      </c>
      <c r="F184" s="60">
        <f>SUM(E184:E185)</f>
        <v>3854.7</v>
      </c>
      <c r="G184" s="87" t="s">
        <v>154</v>
      </c>
      <c r="H184" s="1" t="s">
        <v>21</v>
      </c>
      <c r="I184" s="18" t="s">
        <v>26</v>
      </c>
      <c r="J184" s="18" t="s">
        <v>18</v>
      </c>
      <c r="K184" s="27"/>
    </row>
    <row r="185" spans="1:11" ht="25.5">
      <c r="A185" s="40">
        <v>182</v>
      </c>
      <c r="B185" s="5" t="s">
        <v>173</v>
      </c>
      <c r="C185" s="1" t="s">
        <v>170</v>
      </c>
      <c r="D185" s="1" t="s">
        <v>171</v>
      </c>
      <c r="E185" s="9">
        <v>3000</v>
      </c>
      <c r="F185" s="61"/>
      <c r="G185" s="89"/>
      <c r="H185" s="1" t="s">
        <v>172</v>
      </c>
      <c r="I185" s="1" t="s">
        <v>149</v>
      </c>
      <c r="J185" s="1" t="s">
        <v>164</v>
      </c>
      <c r="K185" s="26"/>
    </row>
    <row r="186" spans="1:11" ht="25.5">
      <c r="A186" s="40">
        <v>183</v>
      </c>
      <c r="B186" s="5" t="s">
        <v>291</v>
      </c>
      <c r="C186" s="5" t="s">
        <v>199</v>
      </c>
      <c r="D186" s="22" t="s">
        <v>200</v>
      </c>
      <c r="E186" s="10">
        <v>2700</v>
      </c>
      <c r="F186" s="10">
        <v>2700</v>
      </c>
      <c r="G186" s="5" t="s">
        <v>77</v>
      </c>
      <c r="H186" s="5" t="s">
        <v>177</v>
      </c>
      <c r="I186" s="5" t="s">
        <v>182</v>
      </c>
      <c r="J186" s="5" t="s">
        <v>201</v>
      </c>
      <c r="K186" s="19"/>
    </row>
    <row r="187" spans="1:11" ht="25.5">
      <c r="A187" s="40">
        <v>184</v>
      </c>
      <c r="B187" s="18" t="s">
        <v>12</v>
      </c>
      <c r="C187" s="7" t="s">
        <v>55</v>
      </c>
      <c r="D187" s="18" t="s">
        <v>56</v>
      </c>
      <c r="E187" s="31">
        <v>2564.1</v>
      </c>
      <c r="F187" s="60">
        <f>SUM(E187:E189)</f>
        <v>7637.6</v>
      </c>
      <c r="G187" s="82" t="s">
        <v>54</v>
      </c>
      <c r="H187" s="1" t="s">
        <v>21</v>
      </c>
      <c r="I187" s="18" t="s">
        <v>26</v>
      </c>
      <c r="J187" s="18" t="s">
        <v>18</v>
      </c>
      <c r="K187" s="27"/>
    </row>
    <row r="188" spans="1:11" ht="25.5" customHeight="1">
      <c r="A188" s="40">
        <v>185</v>
      </c>
      <c r="B188" s="18" t="s">
        <v>12</v>
      </c>
      <c r="C188" s="7" t="s">
        <v>57</v>
      </c>
      <c r="D188" s="18" t="s">
        <v>56</v>
      </c>
      <c r="E188" s="31">
        <v>4273.5</v>
      </c>
      <c r="F188" s="62"/>
      <c r="G188" s="83"/>
      <c r="H188" s="1" t="s">
        <v>21</v>
      </c>
      <c r="I188" s="18" t="s">
        <v>26</v>
      </c>
      <c r="J188" s="18" t="s">
        <v>18</v>
      </c>
      <c r="K188" s="27"/>
    </row>
    <row r="189" spans="1:11" ht="25.5" customHeight="1">
      <c r="A189" s="40">
        <v>186</v>
      </c>
      <c r="B189" s="5" t="s">
        <v>291</v>
      </c>
      <c r="C189" s="5" t="s">
        <v>244</v>
      </c>
      <c r="D189" s="22" t="s">
        <v>56</v>
      </c>
      <c r="E189" s="10">
        <v>800</v>
      </c>
      <c r="F189" s="61"/>
      <c r="G189" s="84"/>
      <c r="H189" s="5" t="s">
        <v>188</v>
      </c>
      <c r="I189" s="5" t="s">
        <v>203</v>
      </c>
      <c r="J189" s="5" t="s">
        <v>201</v>
      </c>
      <c r="K189" s="19"/>
    </row>
    <row r="190" spans="1:11" ht="25.5">
      <c r="A190" s="40">
        <v>187</v>
      </c>
      <c r="B190" s="18" t="s">
        <v>12</v>
      </c>
      <c r="C190" s="7" t="s">
        <v>58</v>
      </c>
      <c r="D190" s="18" t="s">
        <v>59</v>
      </c>
      <c r="E190" s="31">
        <v>18803.42</v>
      </c>
      <c r="F190" s="60">
        <f>SUM(E190:E193)</f>
        <v>21553.42</v>
      </c>
      <c r="G190" s="87" t="s">
        <v>83</v>
      </c>
      <c r="H190" s="1" t="s">
        <v>42</v>
      </c>
      <c r="I190" s="18" t="s">
        <v>31</v>
      </c>
      <c r="J190" s="18" t="s">
        <v>18</v>
      </c>
      <c r="K190" s="27"/>
    </row>
    <row r="191" spans="1:11" ht="25.5">
      <c r="A191" s="40">
        <v>188</v>
      </c>
      <c r="B191" s="5" t="s">
        <v>173</v>
      </c>
      <c r="C191" s="1" t="s">
        <v>165</v>
      </c>
      <c r="D191" s="1" t="s">
        <v>166</v>
      </c>
      <c r="E191" s="9">
        <v>1000</v>
      </c>
      <c r="F191" s="62"/>
      <c r="G191" s="88"/>
      <c r="H191" s="1" t="s">
        <v>167</v>
      </c>
      <c r="I191" s="1" t="s">
        <v>163</v>
      </c>
      <c r="J191" s="1" t="s">
        <v>164</v>
      </c>
      <c r="K191" s="26"/>
    </row>
    <row r="192" spans="1:11" ht="25.5">
      <c r="A192" s="40">
        <v>189</v>
      </c>
      <c r="B192" s="5" t="s">
        <v>173</v>
      </c>
      <c r="C192" s="1" t="s">
        <v>168</v>
      </c>
      <c r="D192" s="1" t="s">
        <v>169</v>
      </c>
      <c r="E192" s="9">
        <v>1000</v>
      </c>
      <c r="F192" s="62"/>
      <c r="G192" s="88"/>
      <c r="H192" s="1" t="s">
        <v>167</v>
      </c>
      <c r="I192" s="1" t="s">
        <v>163</v>
      </c>
      <c r="J192" s="1" t="s">
        <v>164</v>
      </c>
      <c r="K192" s="26"/>
    </row>
    <row r="193" spans="1:11" ht="25.5">
      <c r="A193" s="40">
        <v>190</v>
      </c>
      <c r="B193" s="5" t="s">
        <v>510</v>
      </c>
      <c r="C193" s="1" t="s">
        <v>479</v>
      </c>
      <c r="D193" s="1" t="s">
        <v>169</v>
      </c>
      <c r="E193" s="8">
        <v>750</v>
      </c>
      <c r="F193" s="62"/>
      <c r="G193" s="89"/>
      <c r="H193" s="7" t="s">
        <v>480</v>
      </c>
      <c r="I193" s="7" t="s">
        <v>138</v>
      </c>
      <c r="J193" s="2" t="s">
        <v>481</v>
      </c>
      <c r="K193" s="26">
        <v>15020001</v>
      </c>
    </row>
    <row r="194" spans="1:11" ht="25.5">
      <c r="A194" s="40">
        <v>191</v>
      </c>
      <c r="B194" s="5" t="s">
        <v>478</v>
      </c>
      <c r="C194" s="2" t="s">
        <v>472</v>
      </c>
      <c r="D194" s="2" t="s">
        <v>473</v>
      </c>
      <c r="E194" s="8">
        <v>1000</v>
      </c>
      <c r="F194" s="8">
        <v>1000</v>
      </c>
      <c r="G194" s="2" t="s">
        <v>121</v>
      </c>
      <c r="H194" s="2" t="s">
        <v>474</v>
      </c>
      <c r="I194" s="2" t="s">
        <v>474</v>
      </c>
      <c r="J194" s="2" t="s">
        <v>475</v>
      </c>
      <c r="K194" s="26"/>
    </row>
    <row r="195" spans="1:11" ht="25.5" customHeight="1">
      <c r="A195" s="40">
        <v>192</v>
      </c>
      <c r="B195" s="18" t="s">
        <v>12</v>
      </c>
      <c r="C195" s="5" t="s">
        <v>60</v>
      </c>
      <c r="D195" s="18" t="s">
        <v>61</v>
      </c>
      <c r="E195" s="31">
        <v>98290.6</v>
      </c>
      <c r="F195" s="60">
        <f>SUM(E195:E196)</f>
        <v>105982.91</v>
      </c>
      <c r="G195" s="82" t="s">
        <v>15</v>
      </c>
      <c r="H195" s="1" t="s">
        <v>21</v>
      </c>
      <c r="I195" s="18" t="s">
        <v>22</v>
      </c>
      <c r="J195" s="18" t="s">
        <v>18</v>
      </c>
      <c r="K195" s="27"/>
    </row>
    <row r="196" spans="1:11" ht="25.5">
      <c r="A196" s="40">
        <v>193</v>
      </c>
      <c r="B196" s="18" t="s">
        <v>12</v>
      </c>
      <c r="C196" s="7" t="s">
        <v>62</v>
      </c>
      <c r="D196" s="18" t="s">
        <v>63</v>
      </c>
      <c r="E196" s="31">
        <v>7692.31</v>
      </c>
      <c r="F196" s="61"/>
      <c r="G196" s="84"/>
      <c r="H196" s="1" t="s">
        <v>42</v>
      </c>
      <c r="I196" s="18" t="s">
        <v>31</v>
      </c>
      <c r="J196" s="18" t="s">
        <v>18</v>
      </c>
      <c r="K196" s="27"/>
    </row>
    <row r="197" spans="1:11" ht="25.5">
      <c r="A197" s="40">
        <v>194</v>
      </c>
      <c r="B197" s="5" t="s">
        <v>71</v>
      </c>
      <c r="C197" s="5" t="s">
        <v>66</v>
      </c>
      <c r="D197" s="1" t="s">
        <v>67</v>
      </c>
      <c r="E197" s="31">
        <v>2700</v>
      </c>
      <c r="F197" s="60">
        <f>SUM(E197:E203)</f>
        <v>132264.1</v>
      </c>
      <c r="G197" s="82" t="s">
        <v>73</v>
      </c>
      <c r="H197" s="7" t="s">
        <v>68</v>
      </c>
      <c r="I197" s="7" t="s">
        <v>69</v>
      </c>
      <c r="J197" s="1" t="s">
        <v>70</v>
      </c>
      <c r="K197" s="26"/>
    </row>
    <row r="198" spans="1:11" ht="25.5" customHeight="1">
      <c r="A198" s="40">
        <v>195</v>
      </c>
      <c r="B198" s="18" t="s">
        <v>12</v>
      </c>
      <c r="C198" s="7" t="s">
        <v>72</v>
      </c>
      <c r="D198" s="18" t="s">
        <v>67</v>
      </c>
      <c r="E198" s="31">
        <v>98290.6</v>
      </c>
      <c r="F198" s="62"/>
      <c r="G198" s="83"/>
      <c r="H198" s="1" t="s">
        <v>21</v>
      </c>
      <c r="I198" s="18" t="s">
        <v>22</v>
      </c>
      <c r="J198" s="18" t="s">
        <v>74</v>
      </c>
      <c r="K198" s="27"/>
    </row>
    <row r="199" spans="1:11" ht="25.5" customHeight="1">
      <c r="A199" s="40">
        <v>196</v>
      </c>
      <c r="B199" s="5" t="s">
        <v>141</v>
      </c>
      <c r="C199" s="1" t="s">
        <v>137</v>
      </c>
      <c r="D199" s="18" t="s">
        <v>67</v>
      </c>
      <c r="E199" s="9">
        <v>7000</v>
      </c>
      <c r="F199" s="62"/>
      <c r="G199" s="83"/>
      <c r="H199" s="1" t="s">
        <v>138</v>
      </c>
      <c r="I199" s="1" t="s">
        <v>139</v>
      </c>
      <c r="J199" s="1" t="s">
        <v>140</v>
      </c>
      <c r="K199" s="26"/>
    </row>
    <row r="200" spans="1:11" ht="38.25">
      <c r="A200" s="40">
        <v>197</v>
      </c>
      <c r="B200" s="5" t="s">
        <v>151</v>
      </c>
      <c r="C200" s="1" t="s">
        <v>147</v>
      </c>
      <c r="D200" s="18" t="s">
        <v>67</v>
      </c>
      <c r="E200" s="9">
        <v>15000</v>
      </c>
      <c r="F200" s="62"/>
      <c r="G200" s="83"/>
      <c r="H200" s="18" t="s">
        <v>148</v>
      </c>
      <c r="I200" s="1" t="s">
        <v>149</v>
      </c>
      <c r="J200" s="1" t="s">
        <v>150</v>
      </c>
      <c r="K200" s="26"/>
    </row>
    <row r="201" spans="1:11" ht="25.5">
      <c r="A201" s="40">
        <v>198</v>
      </c>
      <c r="B201" s="5" t="s">
        <v>160</v>
      </c>
      <c r="C201" s="1" t="s">
        <v>156</v>
      </c>
      <c r="D201" s="18" t="s">
        <v>67</v>
      </c>
      <c r="E201" s="9">
        <v>2500</v>
      </c>
      <c r="F201" s="62"/>
      <c r="G201" s="83"/>
      <c r="H201" s="1" t="s">
        <v>143</v>
      </c>
      <c r="I201" s="1" t="s">
        <v>144</v>
      </c>
      <c r="J201" s="1" t="s">
        <v>155</v>
      </c>
      <c r="K201" s="27"/>
    </row>
    <row r="202" spans="1:11" ht="25.5">
      <c r="A202" s="40">
        <v>199</v>
      </c>
      <c r="B202" s="5" t="s">
        <v>173</v>
      </c>
      <c r="C202" s="1" t="s">
        <v>161</v>
      </c>
      <c r="D202" s="1" t="s">
        <v>67</v>
      </c>
      <c r="E202" s="9">
        <v>2500</v>
      </c>
      <c r="F202" s="62"/>
      <c r="G202" s="83"/>
      <c r="H202" s="1" t="s">
        <v>162</v>
      </c>
      <c r="I202" s="1" t="s">
        <v>163</v>
      </c>
      <c r="J202" s="1" t="s">
        <v>164</v>
      </c>
      <c r="K202" s="26"/>
    </row>
    <row r="203" spans="1:11" ht="25.5" customHeight="1">
      <c r="A203" s="40">
        <v>200</v>
      </c>
      <c r="B203" s="5" t="s">
        <v>130</v>
      </c>
      <c r="C203" s="1" t="s">
        <v>119</v>
      </c>
      <c r="D203" s="1" t="s">
        <v>120</v>
      </c>
      <c r="E203" s="9">
        <v>4273.5</v>
      </c>
      <c r="F203" s="61"/>
      <c r="G203" s="84"/>
      <c r="H203" s="1" t="s">
        <v>122</v>
      </c>
      <c r="I203" s="1" t="s">
        <v>123</v>
      </c>
      <c r="J203" s="1" t="s">
        <v>124</v>
      </c>
      <c r="K203" s="26"/>
    </row>
    <row r="204" spans="1:11" ht="25.5">
      <c r="A204" s="40">
        <v>201</v>
      </c>
      <c r="B204" s="18" t="s">
        <v>12</v>
      </c>
      <c r="C204" s="7" t="s">
        <v>64</v>
      </c>
      <c r="D204" s="18" t="s">
        <v>65</v>
      </c>
      <c r="E204" s="31">
        <v>24786.33</v>
      </c>
      <c r="F204" s="31">
        <v>24786.33</v>
      </c>
      <c r="G204" s="25" t="s">
        <v>15</v>
      </c>
      <c r="H204" s="1" t="s">
        <v>42</v>
      </c>
      <c r="I204" s="18" t="s">
        <v>31</v>
      </c>
      <c r="J204" s="1" t="s">
        <v>23</v>
      </c>
      <c r="K204" s="27"/>
    </row>
    <row r="205" spans="1:11" ht="12.75">
      <c r="A205" s="40">
        <v>202</v>
      </c>
      <c r="B205" s="5" t="s">
        <v>130</v>
      </c>
      <c r="C205" s="1" t="s">
        <v>125</v>
      </c>
      <c r="D205" s="1" t="s">
        <v>126</v>
      </c>
      <c r="E205" s="9">
        <v>319059.51</v>
      </c>
      <c r="F205" s="57">
        <f>SUM(E205:E210)</f>
        <v>831329.51</v>
      </c>
      <c r="G205" s="87" t="s">
        <v>127</v>
      </c>
      <c r="H205" s="1" t="s">
        <v>123</v>
      </c>
      <c r="I205" s="1" t="s">
        <v>128</v>
      </c>
      <c r="J205" s="1" t="s">
        <v>129</v>
      </c>
      <c r="K205" s="26"/>
    </row>
    <row r="206" spans="1:11" ht="25.5">
      <c r="A206" s="40">
        <v>203</v>
      </c>
      <c r="B206" s="5" t="s">
        <v>146</v>
      </c>
      <c r="C206" s="1" t="s">
        <v>142</v>
      </c>
      <c r="D206" s="1" t="s">
        <v>126</v>
      </c>
      <c r="E206" s="9">
        <v>4000</v>
      </c>
      <c r="F206" s="58"/>
      <c r="G206" s="88"/>
      <c r="H206" s="1" t="s">
        <v>143</v>
      </c>
      <c r="I206" s="3" t="s">
        <v>144</v>
      </c>
      <c r="J206" s="1" t="s">
        <v>145</v>
      </c>
      <c r="K206" s="26"/>
    </row>
    <row r="207" spans="1:11" ht="25.5">
      <c r="A207" s="40">
        <v>204</v>
      </c>
      <c r="B207" s="5" t="s">
        <v>291</v>
      </c>
      <c r="C207" s="5" t="s">
        <v>193</v>
      </c>
      <c r="D207" s="22" t="s">
        <v>126</v>
      </c>
      <c r="E207" s="10">
        <v>6800</v>
      </c>
      <c r="F207" s="58"/>
      <c r="G207" s="88"/>
      <c r="H207" s="5" t="s">
        <v>177</v>
      </c>
      <c r="I207" s="5" t="s">
        <v>182</v>
      </c>
      <c r="J207" s="5" t="s">
        <v>179</v>
      </c>
      <c r="K207" s="19"/>
    </row>
    <row r="208" spans="1:11" ht="25.5">
      <c r="A208" s="40">
        <v>205</v>
      </c>
      <c r="B208" s="5" t="s">
        <v>478</v>
      </c>
      <c r="C208" s="2" t="s">
        <v>476</v>
      </c>
      <c r="D208" s="18" t="s">
        <v>126</v>
      </c>
      <c r="E208" s="31">
        <v>400000</v>
      </c>
      <c r="F208" s="58"/>
      <c r="G208" s="88"/>
      <c r="H208" s="2" t="s">
        <v>413</v>
      </c>
      <c r="I208" s="2" t="s">
        <v>414</v>
      </c>
      <c r="J208" s="2" t="s">
        <v>477</v>
      </c>
      <c r="K208" s="26"/>
    </row>
    <row r="209" spans="1:11" ht="25.5">
      <c r="A209" s="40">
        <v>206</v>
      </c>
      <c r="B209" s="5" t="s">
        <v>515</v>
      </c>
      <c r="C209" s="5" t="s">
        <v>511</v>
      </c>
      <c r="D209" s="22" t="s">
        <v>126</v>
      </c>
      <c r="E209" s="10">
        <v>85470</v>
      </c>
      <c r="F209" s="58"/>
      <c r="G209" s="88"/>
      <c r="H209" s="5" t="s">
        <v>163</v>
      </c>
      <c r="I209" s="6" t="s">
        <v>512</v>
      </c>
      <c r="J209" s="5" t="s">
        <v>505</v>
      </c>
      <c r="K209" s="26"/>
    </row>
    <row r="210" spans="1:11" ht="51">
      <c r="A210" s="40">
        <v>207</v>
      </c>
      <c r="B210" s="5" t="s">
        <v>515</v>
      </c>
      <c r="C210" s="5" t="s">
        <v>513</v>
      </c>
      <c r="D210" s="5" t="s">
        <v>126</v>
      </c>
      <c r="E210" s="10">
        <v>16000</v>
      </c>
      <c r="F210" s="59"/>
      <c r="G210" s="89"/>
      <c r="H210" s="5" t="s">
        <v>139</v>
      </c>
      <c r="I210" s="5" t="s">
        <v>398</v>
      </c>
      <c r="J210" s="5" t="s">
        <v>514</v>
      </c>
      <c r="K210" s="26"/>
    </row>
    <row r="211" spans="1:11" s="50" customFormat="1" ht="17.25" thickBot="1">
      <c r="A211" s="51"/>
      <c r="B211" s="52"/>
      <c r="C211" s="52"/>
      <c r="D211" s="52" t="s">
        <v>10</v>
      </c>
      <c r="E211" s="53">
        <f>SUM(E4:E210)</f>
        <v>19618867.89213676</v>
      </c>
      <c r="F211" s="53"/>
      <c r="G211" s="54"/>
      <c r="H211" s="55"/>
      <c r="I211" s="55"/>
      <c r="J211" s="52"/>
      <c r="K211" s="56"/>
    </row>
    <row r="212" spans="1:11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</row>
  </sheetData>
  <sheetProtection password="CCE1" sheet="1"/>
  <autoFilter ref="A3:K211">
    <sortState ref="A4:K212">
      <sortCondition sortBy="value" ref="D4:D212"/>
    </sortState>
  </autoFilter>
  <mergeCells count="56">
    <mergeCell ref="G184:G185"/>
    <mergeCell ref="G187:G189"/>
    <mergeCell ref="G190:G193"/>
    <mergeCell ref="G195:G196"/>
    <mergeCell ref="G197:G203"/>
    <mergeCell ref="G205:G210"/>
    <mergeCell ref="G136:G144"/>
    <mergeCell ref="G145:G152"/>
    <mergeCell ref="G155:G156"/>
    <mergeCell ref="G158:G159"/>
    <mergeCell ref="G160:G171"/>
    <mergeCell ref="G174:G177"/>
    <mergeCell ref="G64:G71"/>
    <mergeCell ref="G72:G94"/>
    <mergeCell ref="G95:G97"/>
    <mergeCell ref="G100:G101"/>
    <mergeCell ref="G104:G129"/>
    <mergeCell ref="G130:G135"/>
    <mergeCell ref="G17:G18"/>
    <mergeCell ref="G19:G21"/>
    <mergeCell ref="G24:G25"/>
    <mergeCell ref="G27:G43"/>
    <mergeCell ref="G45:G54"/>
    <mergeCell ref="G55:G63"/>
    <mergeCell ref="A1:K1"/>
    <mergeCell ref="F4:F5"/>
    <mergeCell ref="G4:G5"/>
    <mergeCell ref="F9:F10"/>
    <mergeCell ref="G9:G10"/>
    <mergeCell ref="F11:F14"/>
    <mergeCell ref="G11:G14"/>
    <mergeCell ref="A2:B2"/>
    <mergeCell ref="F17:F18"/>
    <mergeCell ref="F19:F21"/>
    <mergeCell ref="F24:F25"/>
    <mergeCell ref="F27:F43"/>
    <mergeCell ref="F45:F54"/>
    <mergeCell ref="F55:F63"/>
    <mergeCell ref="F64:F71"/>
    <mergeCell ref="F72:F94"/>
    <mergeCell ref="F95:F97"/>
    <mergeCell ref="F100:F101"/>
    <mergeCell ref="F104:F129"/>
    <mergeCell ref="F130:F135"/>
    <mergeCell ref="F136:F144"/>
    <mergeCell ref="F145:F152"/>
    <mergeCell ref="F155:F156"/>
    <mergeCell ref="F158:F159"/>
    <mergeCell ref="F160:F171"/>
    <mergeCell ref="F174:F177"/>
    <mergeCell ref="F205:F210"/>
    <mergeCell ref="F184:F185"/>
    <mergeCell ref="F187:F189"/>
    <mergeCell ref="F190:F193"/>
    <mergeCell ref="F195:F196"/>
    <mergeCell ref="F197:F203"/>
  </mergeCells>
  <printOptions/>
  <pageMargins left="0.2362204724409449" right="0.2362204724409449" top="0.2362204724409449" bottom="0.5118110236220472" header="0.2362204724409449" footer="0.15748031496062992"/>
  <pageSetup horizontalDpi="600" verticalDpi="600" orientation="landscape" paperSize="9" scale="61" r:id="rId1"/>
  <headerFooter>
    <oddFooter>&amp;CPLAN NABAVKI RADOVA ZA 2018. GODINU&amp;R&amp;P/&amp;N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2018-05-17T11:17:06Z</cp:lastPrinted>
  <dcterms:created xsi:type="dcterms:W3CDTF">2014-12-08T13:18:57Z</dcterms:created>
  <dcterms:modified xsi:type="dcterms:W3CDTF">2018-05-23T10:28:27Z</dcterms:modified>
  <cp:category/>
  <cp:version/>
  <cp:contentType/>
  <cp:contentStatus/>
</cp:coreProperties>
</file>