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525" activeTab="0"/>
  </bookViews>
  <sheets>
    <sheet name="po postupcima" sheetId="1" r:id="rId1"/>
    <sheet name="po odjelima" sheetId="2" r:id="rId2"/>
  </sheets>
  <definedNames>
    <definedName name="_xlnm._FilterDatabase" localSheetId="1" hidden="1">'po odjelima'!$A$2:$F$40</definedName>
    <definedName name="_xlnm._FilterDatabase" localSheetId="0" hidden="1">'po postupcima'!$A$2:$H$40</definedName>
  </definedNames>
  <calcPr fullCalcOnLoad="1"/>
</workbook>
</file>

<file path=xl/sharedStrings.xml><?xml version="1.0" encoding="utf-8"?>
<sst xmlns="http://schemas.openxmlformats.org/spreadsheetml/2006/main" count="373" uniqueCount="111">
  <si>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</si>
  <si>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</si>
  <si>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</si>
  <si>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</si>
  <si>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</si>
  <si>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</si>
  <si>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</si>
  <si>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Zdravstvo</t>
  </si>
  <si>
    <t>Obrazovanje</t>
  </si>
  <si>
    <t>Javni poslovi</t>
  </si>
  <si>
    <t>Copitrade d.o.o. Bijeljina</t>
  </si>
  <si>
    <t>Javna imovina</t>
  </si>
  <si>
    <t>Objedinjena nabavka</t>
  </si>
  <si>
    <t>Printex d.o.o. Sarajevo</t>
  </si>
  <si>
    <t>Direkcija za finansije</t>
  </si>
  <si>
    <t xml:space="preserve">Otvoreni </t>
  </si>
  <si>
    <t>Nabavka ukrasnog biljnog i ostalog repromaterijala za potrebe održavanja javnih zelenih površina na području Brčko distrikta BiH za 2018. godinu</t>
  </si>
  <si>
    <t>Proleter d.o.o. Brčko</t>
  </si>
  <si>
    <t>Nabavka računara za pododjeljenje za MZ, NVO i UG - 2 lota</t>
  </si>
  <si>
    <t>Stručni i administrativni poslovi</t>
  </si>
  <si>
    <t>Nabavka računara za pododjeljenje zainformatiku - lot 3</t>
  </si>
  <si>
    <t>Uređenje postojećeg parka i igraonice za djecu u MZ Ilićka</t>
  </si>
  <si>
    <t>Astra plan d.o.o. Brčko</t>
  </si>
  <si>
    <t>IZVJEŠTAJ O DODJELJENIM UGOVORIMA U TOKU MAJA  2018. GODINE</t>
  </si>
  <si>
    <t>13-002909/17-Nabava laboratorijske opreme  za potrebe Odjeljenja za zdravstvo , Pododjela za javno zdravstvo-LOT 3</t>
  </si>
  <si>
    <t>Alphachrom,Sarajevo</t>
  </si>
  <si>
    <t>13-000802/17-Nabava ionskog kromatografa i analizatora žive u hrani sa softverom za potrebe Odjela za zdravstvo, Pododjela za javno zdravstvo ( 2 lota)-za LOT 2</t>
  </si>
  <si>
    <t>Derby Trade,Brčko</t>
  </si>
  <si>
    <t>13-003561/17-Nabavka usluga izrade projektne dokumentacije-za LOT 1,2,4 i 6</t>
  </si>
  <si>
    <t>Poljoprivreda</t>
  </si>
  <si>
    <t>Dejokop,Bok</t>
  </si>
  <si>
    <t>13-003561/17-Nabavka usluga izrade projektne dokumentacije-za LOT 5</t>
  </si>
  <si>
    <t>IG,Banja Luka</t>
  </si>
  <si>
    <t>13-000401/18-Izrada idejnih i glavnih projekata kolektora i kanalizacionih mreža za naselja u Brčko distriktu BiH(dužine L≥500m</t>
  </si>
  <si>
    <t>Komunalno</t>
  </si>
  <si>
    <t>konkurentski</t>
  </si>
  <si>
    <t>Nabavka i montaža nosača koplja i koplja za zastavu za potrebe osnovnih škola i Obdaništa i zabavišta „Naša djeca“ Brčko</t>
  </si>
  <si>
    <t>DOO GODUS PLUS BRČKO</t>
  </si>
  <si>
    <t>08.05.2018.</t>
  </si>
  <si>
    <t>Nabava materijala za nagrađivanje učenika za osvojeni 1. Mjesto iz tehničkog obrazovanja</t>
  </si>
  <si>
    <t>16.05.2018.</t>
  </si>
  <si>
    <t>nabava i ugradnja klima uređaja</t>
  </si>
  <si>
    <t>DOO MD MONTEL BRČKO</t>
  </si>
  <si>
    <t>Popravak mašine za guljenje krompira i servis prečišćivaća vode</t>
  </si>
  <si>
    <t>SO DVR ELEKTRO BRČKO</t>
  </si>
  <si>
    <t>04.05.2018.</t>
  </si>
  <si>
    <t>Usluge tehničkog osiguranja područja štičenog prostora</t>
  </si>
  <si>
    <t>DOO SECTOR SECURITY BANJA LUKA</t>
  </si>
  <si>
    <t>22.05.2018.</t>
  </si>
  <si>
    <t>Nabavka materijala za potrebe likovne kolonije za potrebe JU Druge osnovne škole Brčko</t>
  </si>
  <si>
    <t>DOO INTEC BRČKO</t>
  </si>
  <si>
    <t>24.05.2018.</t>
  </si>
  <si>
    <t>Kasko osiguranje motornih vozila LOT 1 - 3</t>
  </si>
  <si>
    <t>ATOS OSIGURANJE FILIJALA BRČKO</t>
  </si>
  <si>
    <t>30.05.2018.</t>
  </si>
  <si>
    <t>Aneks II</t>
  </si>
  <si>
    <t xml:space="preserve">Odjeljenje za privredni razvoj, sport i kulturu </t>
  </si>
  <si>
    <t xml:space="preserve">"RED LINE" d.o.o Brčko </t>
  </si>
  <si>
    <t xml:space="preserve">Udruženje građana „Hrvatski teatar Soli“ Tuzla, </t>
  </si>
  <si>
    <t>Nabavka računara  i računarske opreme za potrebe Gradonačelnika - Odbor za zapošljavanje</t>
  </si>
  <si>
    <t>Gradonačelnik</t>
  </si>
  <si>
    <t>"Copitrade"  d.o.o. Bijeljina</t>
  </si>
  <si>
    <t>Izmjene Regulacionog plana stambenog naselja „Srpska Varoš“ u Brčko distriktu BiH</t>
  </si>
  <si>
    <t>"Ipsa institut" d.o.o. Sarajevo</t>
  </si>
  <si>
    <t xml:space="preserve">Izmjene dijela Regulacionog plana dijela stambenog naselja „Grčica“ </t>
  </si>
  <si>
    <t>JU "IUGERS" Banja Luka</t>
  </si>
  <si>
    <t>Nabavka i isporuka lopti za izvođenje nastave iz fizičkog vaspitanja</t>
  </si>
  <si>
    <t>"Inter-com" d.o.o. Zenica</t>
  </si>
  <si>
    <t>Nabavka i montaža namještaja za školsku biblioteku JU IV OŠ Brčko</t>
  </si>
  <si>
    <t>"Andrijašević" d.o.o. Brčko</t>
  </si>
  <si>
    <t>Nabavka automobila za Sekretarijat Vlade Brčko distrikta BiH</t>
  </si>
  <si>
    <t>"Brčko gas" d.o.o. Brčko</t>
  </si>
  <si>
    <t>Nabavka i isporuka namještaja za potrebe JU Prve osnovne škole Brčko</t>
  </si>
  <si>
    <t>Top sport, Bijeljina</t>
  </si>
  <si>
    <t>09.05.2018.</t>
  </si>
  <si>
    <t>LOT 2 - Asfaltiranje platoa – izgradnja parkinga u centru Gorica MZ Gorice</t>
  </si>
  <si>
    <t>Galax niskogradnja, Brčko</t>
  </si>
  <si>
    <t>17.05.2018.</t>
  </si>
  <si>
    <t>LOT 6 - Nastavak radova na izgradnji fudbalskog igrališta u MZ Gornji Brezik</t>
  </si>
  <si>
    <t>Mont - gradnja, Ugljevik</t>
  </si>
  <si>
    <t>LOT 2 - Nabavka namještaja za potrebe Odjela za stručne i administrativne poslove</t>
  </si>
  <si>
    <t>HafeleBH, Gračanica</t>
  </si>
  <si>
    <t>31.05.2018.</t>
  </si>
  <si>
    <t>Nabava usluga Izrada idejnih i glavnih projekata za izgradnju i rekonstrukciju puteva, ulica i trotoara na području Brčko distrikta BiH 3/2017 Lot 4 i 14</t>
  </si>
  <si>
    <t>"PRONASA" d.o.o. Sarajevo</t>
  </si>
  <si>
    <t>Nabava, isporuka i ugradnja digitalnih satova za potrebe osnovnih i srednjih škola</t>
  </si>
  <si>
    <t>"GODUS PLUS" d.o.o. B rčko</t>
  </si>
  <si>
    <t>Nabava informatičke opreme</t>
  </si>
  <si>
    <t>"RAŽANICA" d.o.o. Brčko</t>
  </si>
  <si>
    <t>Nabava usluga Izrada idejnih i glavnih projekata za izgradnju i rekonstrukciju puteva, ulica i trotoara na području Brčko distrikta BiH 3/2017 Lot 1 i 3</t>
  </si>
  <si>
    <t>"PLAN" d.o.o. Banja Luka</t>
  </si>
  <si>
    <t xml:space="preserve">Nabava i ugradnja klima uređaja  - Informatika </t>
  </si>
  <si>
    <t>Odjel za str.i admi.poslove</t>
  </si>
  <si>
    <t>"KGH-INSTALACIJE" d.o.o. Brčko</t>
  </si>
  <si>
    <t>Nabava i ugradnja klima uređaja  - MZ</t>
  </si>
  <si>
    <t>"COPITRADE" d.o.o. Bijeljina</t>
  </si>
  <si>
    <t>Nabava i isporuka računara i računarske opreme za potrebe Kancelarije gradonačelnika - Sekretarijat Vlade BD</t>
  </si>
  <si>
    <t>Kancelarija gradonačelnika</t>
  </si>
  <si>
    <t>"PRINTEX" d.o.o. Sarajevo</t>
  </si>
  <si>
    <t>Čiler</t>
  </si>
  <si>
    <t>KGH Instalacije</t>
  </si>
  <si>
    <t>25.5.2018.g.</t>
  </si>
  <si>
    <t>Radovi na mjesnim zajednicama</t>
  </si>
  <si>
    <t>VK-Kom, Graditelj</t>
  </si>
  <si>
    <t xml:space="preserve">    LOT 1 – usluga organizovanja i realizacije „Koncerta na otvorenom  Apolo Band, Štrajk Band, DJ Speaker Humpin, DJ Edip D Dautović“ čije je izvođenje planirano u okviru kulturne manifestacije „Proljeće u gradu“                  </t>
  </si>
  <si>
    <t xml:space="preserve">    LOT 3 - usluga organizovanja i realizacije dječije pozorišne predstave „Aska i vuk“ čije je izvođenje planirano u okviru kulturne manifestacije „Proljeće u gradu“  </t>
  </si>
  <si>
    <t>Evropske integracije</t>
  </si>
  <si>
    <t>Objedinjena nabava</t>
  </si>
  <si>
    <t>Prostorno planiranje</t>
  </si>
  <si>
    <t>T</t>
  </si>
  <si>
    <t>K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</si>
</sst>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\ &quot;KM&quot;"/>
    <numFmt numFmtId="173" formatCode="[$-141A]d\.\ mmmm\ yyyy"/>
    <numFmt numFmtId="174" formatCode="_-* #,##0.00\ [$КМ-201A]_-;\-* #,##0.00\ [$КМ-201A]_-;_-* &quot;-&quot;??\ [$КМ-201A]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/yyyy"/>
    <numFmt numFmtId="180" formatCode="dd/mm/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72" fontId="4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4" fontId="5" fillId="0" borderId="12" xfId="57" applyNumberFormat="1" applyFont="1" applyBorder="1" applyAlignment="1">
      <alignment horizontal="center" vertical="center"/>
      <protection/>
    </xf>
    <xf numFmtId="14" fontId="5" fillId="0" borderId="12" xfId="57" applyNumberFormat="1" applyFont="1" applyFill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170" fontId="46" fillId="0" borderId="12" xfId="0" applyNumberFormat="1" applyFont="1" applyBorder="1" applyAlignment="1">
      <alignment horizontal="center" vertical="center" wrapText="1"/>
    </xf>
    <xf numFmtId="170" fontId="6" fillId="0" borderId="12" xfId="0" applyNumberFormat="1" applyFont="1" applyBorder="1" applyAlignment="1">
      <alignment horizontal="center" vertical="center"/>
    </xf>
    <xf numFmtId="170" fontId="7" fillId="0" borderId="12" xfId="0" applyNumberFormat="1" applyFont="1" applyFill="1" applyBorder="1" applyAlignment="1">
      <alignment horizontal="center" vertical="center"/>
    </xf>
    <xf numFmtId="170" fontId="7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40"/>
  <sheetViews>
    <sheetView tabSelected="1" zoomScalePageLayoutView="0" workbookViewId="0" topLeftCell="A1">
      <pane xSplit="6" ySplit="2" topLeftCell="G37" activePane="bottomRight" state="frozen"/>
      <selection pane="topLeft" activeCell="A1" sqref="A1"/>
      <selection pane="topRight" activeCell="G1" sqref="G1"/>
      <selection pane="bottomLeft" activeCell="A3" sqref="A3"/>
      <selection pane="bottomRight" activeCell="D43" sqref="D43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29" t="s">
        <v>23</v>
      </c>
      <c r="B1" s="29"/>
      <c r="C1" s="29"/>
      <c r="D1" s="29"/>
      <c r="E1" s="29"/>
      <c r="F1" s="29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8" ht="42.75" customHeight="1">
      <c r="A3" s="13" t="s">
        <v>55</v>
      </c>
      <c r="B3" s="13" t="s">
        <v>104</v>
      </c>
      <c r="C3" s="14" t="s">
        <v>56</v>
      </c>
      <c r="D3" s="13" t="s">
        <v>57</v>
      </c>
      <c r="E3" s="26">
        <v>7956</v>
      </c>
      <c r="F3" s="18">
        <v>43248</v>
      </c>
      <c r="H3" s="1" t="s">
        <v>109</v>
      </c>
    </row>
    <row r="4" spans="1:8" ht="48.75" customHeight="1">
      <c r="A4" s="13" t="s">
        <v>55</v>
      </c>
      <c r="B4" s="13" t="s">
        <v>105</v>
      </c>
      <c r="C4" s="12" t="s">
        <v>56</v>
      </c>
      <c r="D4" s="13" t="s">
        <v>58</v>
      </c>
      <c r="E4" s="26">
        <v>5500</v>
      </c>
      <c r="F4" s="23">
        <v>43250</v>
      </c>
      <c r="G4" s="11">
        <f>SUM(E3:E4)</f>
        <v>13456</v>
      </c>
      <c r="H4" s="1" t="s">
        <v>109</v>
      </c>
    </row>
    <row r="5" spans="1:8" ht="42.75" customHeight="1">
      <c r="A5" s="13" t="s">
        <v>35</v>
      </c>
      <c r="B5" s="14" t="s">
        <v>36</v>
      </c>
      <c r="C5" s="16" t="s">
        <v>8</v>
      </c>
      <c r="D5" s="19" t="s">
        <v>37</v>
      </c>
      <c r="E5" s="26">
        <v>5481.45</v>
      </c>
      <c r="F5" s="17" t="s">
        <v>38</v>
      </c>
      <c r="H5" s="1" t="s">
        <v>109</v>
      </c>
    </row>
    <row r="6" spans="1:8" ht="33.75" customHeight="1">
      <c r="A6" s="13" t="s">
        <v>35</v>
      </c>
      <c r="B6" s="14" t="s">
        <v>39</v>
      </c>
      <c r="C6" s="16" t="s">
        <v>8</v>
      </c>
      <c r="D6" s="12" t="s">
        <v>37</v>
      </c>
      <c r="E6" s="26">
        <v>2457</v>
      </c>
      <c r="F6" s="17" t="s">
        <v>40</v>
      </c>
      <c r="H6" s="1" t="s">
        <v>109</v>
      </c>
    </row>
    <row r="7" spans="1:8" ht="42.75" customHeight="1">
      <c r="A7" s="13" t="s">
        <v>35</v>
      </c>
      <c r="B7" s="14" t="s">
        <v>41</v>
      </c>
      <c r="C7" s="16" t="s">
        <v>8</v>
      </c>
      <c r="D7" s="12" t="s">
        <v>42</v>
      </c>
      <c r="E7" s="26">
        <v>579.15</v>
      </c>
      <c r="F7" s="17" t="s">
        <v>40</v>
      </c>
      <c r="H7" s="1" t="s">
        <v>110</v>
      </c>
    </row>
    <row r="8" spans="1:8" ht="42.75" customHeight="1">
      <c r="A8" s="13" t="s">
        <v>35</v>
      </c>
      <c r="B8" s="14" t="s">
        <v>43</v>
      </c>
      <c r="C8" s="16" t="s">
        <v>8</v>
      </c>
      <c r="D8" s="12" t="s">
        <v>44</v>
      </c>
      <c r="E8" s="26">
        <v>1050</v>
      </c>
      <c r="F8" s="17" t="s">
        <v>45</v>
      </c>
      <c r="H8" s="1" t="s">
        <v>109</v>
      </c>
    </row>
    <row r="9" spans="1:8" ht="42.75" customHeight="1">
      <c r="A9" s="19" t="s">
        <v>35</v>
      </c>
      <c r="B9" s="14" t="s">
        <v>46</v>
      </c>
      <c r="C9" s="16" t="s">
        <v>106</v>
      </c>
      <c r="D9" s="12" t="s">
        <v>47</v>
      </c>
      <c r="E9" s="27">
        <v>6880</v>
      </c>
      <c r="F9" s="17" t="s">
        <v>48</v>
      </c>
      <c r="H9" s="1" t="s">
        <v>109</v>
      </c>
    </row>
    <row r="10" spans="1:8" ht="61.5" customHeight="1">
      <c r="A10" s="13" t="s">
        <v>35</v>
      </c>
      <c r="B10" s="14" t="s">
        <v>49</v>
      </c>
      <c r="C10" s="16" t="s">
        <v>8</v>
      </c>
      <c r="D10" s="12" t="s">
        <v>50</v>
      </c>
      <c r="E10" s="28">
        <v>3497.13</v>
      </c>
      <c r="F10" s="20" t="s">
        <v>51</v>
      </c>
      <c r="H10" s="1" t="s">
        <v>109</v>
      </c>
    </row>
    <row r="11" spans="1:8" ht="42.75" customHeight="1">
      <c r="A11" s="19" t="s">
        <v>35</v>
      </c>
      <c r="B11" s="13" t="s">
        <v>52</v>
      </c>
      <c r="C11" s="21" t="s">
        <v>107</v>
      </c>
      <c r="D11" s="16" t="s">
        <v>53</v>
      </c>
      <c r="E11" s="28">
        <v>2646.74</v>
      </c>
      <c r="F11" s="22" t="s">
        <v>54</v>
      </c>
      <c r="G11" s="11">
        <f>SUM(E5:E11)</f>
        <v>22591.47</v>
      </c>
      <c r="H11" s="1" t="s">
        <v>109</v>
      </c>
    </row>
    <row r="12" spans="1:8" ht="42.75" customHeight="1">
      <c r="A12" s="14" t="s">
        <v>6</v>
      </c>
      <c r="B12" s="15" t="s">
        <v>16</v>
      </c>
      <c r="C12" s="12" t="s">
        <v>9</v>
      </c>
      <c r="D12" s="16" t="s">
        <v>17</v>
      </c>
      <c r="E12" s="25">
        <v>59999.94</v>
      </c>
      <c r="F12" s="17">
        <v>43236</v>
      </c>
      <c r="H12" s="1" t="s">
        <v>109</v>
      </c>
    </row>
    <row r="13" spans="1:8" ht="42.75" customHeight="1">
      <c r="A13" s="14" t="s">
        <v>6</v>
      </c>
      <c r="B13" s="15" t="s">
        <v>18</v>
      </c>
      <c r="C13" s="12" t="s">
        <v>19</v>
      </c>
      <c r="D13" s="16" t="s">
        <v>13</v>
      </c>
      <c r="E13" s="25">
        <v>5155.02</v>
      </c>
      <c r="F13" s="17">
        <v>43245</v>
      </c>
      <c r="H13" s="1" t="s">
        <v>110</v>
      </c>
    </row>
    <row r="14" spans="1:8" ht="42.75" customHeight="1">
      <c r="A14" s="14" t="s">
        <v>6</v>
      </c>
      <c r="B14" s="15" t="s">
        <v>20</v>
      </c>
      <c r="C14" s="12" t="s">
        <v>19</v>
      </c>
      <c r="D14" s="16" t="s">
        <v>10</v>
      </c>
      <c r="E14" s="25">
        <v>1169.412</v>
      </c>
      <c r="F14" s="17">
        <v>43245</v>
      </c>
      <c r="H14" s="1" t="s">
        <v>110</v>
      </c>
    </row>
    <row r="15" spans="1:8" ht="42.75" customHeight="1">
      <c r="A15" s="14" t="s">
        <v>6</v>
      </c>
      <c r="B15" s="15" t="s">
        <v>21</v>
      </c>
      <c r="C15" s="12" t="s">
        <v>11</v>
      </c>
      <c r="D15" s="16" t="s">
        <v>22</v>
      </c>
      <c r="E15" s="25">
        <v>28677.96</v>
      </c>
      <c r="F15" s="17">
        <v>43241</v>
      </c>
      <c r="H15" s="1" t="s">
        <v>110</v>
      </c>
    </row>
    <row r="16" spans="1:8" ht="42.75" customHeight="1">
      <c r="A16" s="14" t="s">
        <v>6</v>
      </c>
      <c r="B16" s="12" t="s">
        <v>59</v>
      </c>
      <c r="C16" s="12" t="s">
        <v>60</v>
      </c>
      <c r="D16" s="13" t="s">
        <v>61</v>
      </c>
      <c r="E16" s="26">
        <v>2999.41</v>
      </c>
      <c r="F16" s="17">
        <v>43244</v>
      </c>
      <c r="H16" s="1" t="s">
        <v>110</v>
      </c>
    </row>
    <row r="17" spans="1:8" ht="42.75" customHeight="1">
      <c r="A17" s="14" t="s">
        <v>6</v>
      </c>
      <c r="B17" s="12" t="s">
        <v>62</v>
      </c>
      <c r="C17" s="12" t="s">
        <v>108</v>
      </c>
      <c r="D17" s="13" t="s">
        <v>63</v>
      </c>
      <c r="E17" s="26">
        <v>9711</v>
      </c>
      <c r="F17" s="17">
        <v>43242</v>
      </c>
      <c r="H17" s="1" t="s">
        <v>110</v>
      </c>
    </row>
    <row r="18" spans="1:8" ht="42.75" customHeight="1">
      <c r="A18" s="14" t="s">
        <v>6</v>
      </c>
      <c r="B18" s="12" t="s">
        <v>64</v>
      </c>
      <c r="C18" s="12" t="s">
        <v>108</v>
      </c>
      <c r="D18" s="13" t="s">
        <v>65</v>
      </c>
      <c r="E18" s="26">
        <v>2988.54</v>
      </c>
      <c r="F18" s="17">
        <v>43242</v>
      </c>
      <c r="H18" s="1" t="s">
        <v>110</v>
      </c>
    </row>
    <row r="19" spans="1:8" ht="42.75" customHeight="1">
      <c r="A19" s="14" t="s">
        <v>6</v>
      </c>
      <c r="B19" s="12" t="s">
        <v>66</v>
      </c>
      <c r="C19" s="12" t="s">
        <v>8</v>
      </c>
      <c r="D19" s="13" t="s">
        <v>67</v>
      </c>
      <c r="E19" s="26">
        <v>7000.53</v>
      </c>
      <c r="F19" s="17">
        <v>43229</v>
      </c>
      <c r="H19" s="1" t="s">
        <v>109</v>
      </c>
    </row>
    <row r="20" spans="1:8" ht="42.75" customHeight="1">
      <c r="A20" s="14" t="s">
        <v>6</v>
      </c>
      <c r="B20" s="12" t="s">
        <v>68</v>
      </c>
      <c r="C20" s="12" t="s">
        <v>8</v>
      </c>
      <c r="D20" s="13" t="s">
        <v>69</v>
      </c>
      <c r="E20" s="26">
        <v>3597.75</v>
      </c>
      <c r="F20" s="17">
        <v>43224</v>
      </c>
      <c r="H20" s="1" t="s">
        <v>110</v>
      </c>
    </row>
    <row r="21" spans="1:8" ht="42.75" customHeight="1">
      <c r="A21" s="14" t="s">
        <v>6</v>
      </c>
      <c r="B21" s="12" t="s">
        <v>70</v>
      </c>
      <c r="C21" s="12" t="s">
        <v>60</v>
      </c>
      <c r="D21" s="13" t="s">
        <v>71</v>
      </c>
      <c r="E21" s="26">
        <v>40000</v>
      </c>
      <c r="F21" s="17">
        <v>43251</v>
      </c>
      <c r="H21" s="1" t="s">
        <v>110</v>
      </c>
    </row>
    <row r="22" spans="1:8" ht="42.75" customHeight="1">
      <c r="A22" s="14" t="s">
        <v>6</v>
      </c>
      <c r="B22" s="16" t="s">
        <v>72</v>
      </c>
      <c r="C22" s="16" t="s">
        <v>8</v>
      </c>
      <c r="D22" s="16" t="s">
        <v>73</v>
      </c>
      <c r="E22" s="28">
        <v>5992.74</v>
      </c>
      <c r="F22" s="17" t="s">
        <v>74</v>
      </c>
      <c r="H22" s="1" t="s">
        <v>110</v>
      </c>
    </row>
    <row r="23" spans="1:8" ht="42.75" customHeight="1">
      <c r="A23" s="14" t="s">
        <v>6</v>
      </c>
      <c r="B23" s="16" t="s">
        <v>75</v>
      </c>
      <c r="C23" s="16" t="s">
        <v>11</v>
      </c>
      <c r="D23" s="16" t="s">
        <v>76</v>
      </c>
      <c r="E23" s="28">
        <v>7067.83</v>
      </c>
      <c r="F23" s="17" t="s">
        <v>77</v>
      </c>
      <c r="H23" s="1" t="s">
        <v>110</v>
      </c>
    </row>
    <row r="24" spans="1:8" ht="42.75" customHeight="1">
      <c r="A24" s="14" t="s">
        <v>6</v>
      </c>
      <c r="B24" s="16" t="s">
        <v>78</v>
      </c>
      <c r="C24" s="16" t="s">
        <v>11</v>
      </c>
      <c r="D24" s="24" t="s">
        <v>79</v>
      </c>
      <c r="E24" s="28">
        <v>51564.4</v>
      </c>
      <c r="F24" s="17" t="s">
        <v>77</v>
      </c>
      <c r="H24" s="1" t="s">
        <v>110</v>
      </c>
    </row>
    <row r="25" spans="1:8" ht="42.75" customHeight="1">
      <c r="A25" s="14" t="s">
        <v>6</v>
      </c>
      <c r="B25" s="16" t="s">
        <v>80</v>
      </c>
      <c r="C25" s="16" t="s">
        <v>12</v>
      </c>
      <c r="D25" s="16" t="s">
        <v>81</v>
      </c>
      <c r="E25" s="28">
        <v>29564.73</v>
      </c>
      <c r="F25" s="17" t="s">
        <v>82</v>
      </c>
      <c r="H25" s="1" t="s">
        <v>110</v>
      </c>
    </row>
    <row r="26" spans="1:8" ht="42.75" customHeight="1">
      <c r="A26" s="14" t="s">
        <v>15</v>
      </c>
      <c r="B26" s="14" t="s">
        <v>24</v>
      </c>
      <c r="C26" s="14" t="s">
        <v>7</v>
      </c>
      <c r="D26" s="13" t="s">
        <v>25</v>
      </c>
      <c r="E26" s="26">
        <v>10998</v>
      </c>
      <c r="F26" s="17">
        <v>43223</v>
      </c>
      <c r="H26" s="1" t="s">
        <v>110</v>
      </c>
    </row>
    <row r="27" spans="1:8" ht="42.75" customHeight="1">
      <c r="A27" s="14" t="s">
        <v>15</v>
      </c>
      <c r="B27" s="14" t="s">
        <v>26</v>
      </c>
      <c r="C27" s="14" t="s">
        <v>7</v>
      </c>
      <c r="D27" s="13" t="s">
        <v>27</v>
      </c>
      <c r="E27" s="26">
        <v>45386.64</v>
      </c>
      <c r="F27" s="18">
        <v>43230</v>
      </c>
      <c r="H27" s="1" t="s">
        <v>110</v>
      </c>
    </row>
    <row r="28" spans="1:8" ht="42.75" customHeight="1">
      <c r="A28" s="14" t="s">
        <v>15</v>
      </c>
      <c r="B28" s="14" t="s">
        <v>28</v>
      </c>
      <c r="C28" s="13" t="s">
        <v>29</v>
      </c>
      <c r="D28" s="13" t="s">
        <v>30</v>
      </c>
      <c r="E28" s="26">
        <v>18603</v>
      </c>
      <c r="F28" s="17">
        <v>43235</v>
      </c>
      <c r="H28" s="1" t="s">
        <v>110</v>
      </c>
    </row>
    <row r="29" spans="1:8" ht="42.75" customHeight="1">
      <c r="A29" s="14" t="s">
        <v>15</v>
      </c>
      <c r="B29" s="14" t="s">
        <v>31</v>
      </c>
      <c r="C29" s="13" t="s">
        <v>29</v>
      </c>
      <c r="D29" s="13" t="s">
        <v>32</v>
      </c>
      <c r="E29" s="26">
        <v>6528.6</v>
      </c>
      <c r="F29" s="17">
        <v>43235</v>
      </c>
      <c r="H29" s="1" t="s">
        <v>110</v>
      </c>
    </row>
    <row r="30" spans="1:8" ht="42.75" customHeight="1">
      <c r="A30" s="14" t="s">
        <v>15</v>
      </c>
      <c r="B30" s="14" t="s">
        <v>33</v>
      </c>
      <c r="C30" s="14" t="s">
        <v>34</v>
      </c>
      <c r="D30" s="13" t="s">
        <v>32</v>
      </c>
      <c r="E30" s="26">
        <v>57125.25</v>
      </c>
      <c r="F30" s="17">
        <v>43242</v>
      </c>
      <c r="H30" s="1" t="s">
        <v>110</v>
      </c>
    </row>
    <row r="31" spans="1:8" ht="42.75" customHeight="1">
      <c r="A31" s="14" t="s">
        <v>15</v>
      </c>
      <c r="B31" s="14" t="s">
        <v>83</v>
      </c>
      <c r="C31" s="13" t="s">
        <v>9</v>
      </c>
      <c r="D31" s="13" t="s">
        <v>84</v>
      </c>
      <c r="E31" s="26">
        <v>538.2</v>
      </c>
      <c r="F31" s="17">
        <v>43227</v>
      </c>
      <c r="H31" s="1" t="s">
        <v>110</v>
      </c>
    </row>
    <row r="32" spans="1:8" ht="42.75" customHeight="1">
      <c r="A32" s="14" t="s">
        <v>15</v>
      </c>
      <c r="B32" s="14" t="s">
        <v>85</v>
      </c>
      <c r="C32" s="13" t="s">
        <v>9</v>
      </c>
      <c r="D32" s="13" t="s">
        <v>86</v>
      </c>
      <c r="E32" s="26">
        <v>3869</v>
      </c>
      <c r="F32" s="17">
        <v>43229</v>
      </c>
      <c r="H32" s="1" t="s">
        <v>109</v>
      </c>
    </row>
    <row r="33" spans="1:8" ht="42.75" customHeight="1">
      <c r="A33" s="13" t="s">
        <v>15</v>
      </c>
      <c r="B33" s="14" t="s">
        <v>87</v>
      </c>
      <c r="C33" s="13" t="s">
        <v>9</v>
      </c>
      <c r="D33" s="13" t="s">
        <v>88</v>
      </c>
      <c r="E33" s="26">
        <v>23514.66</v>
      </c>
      <c r="F33" s="17" t="s">
        <v>74</v>
      </c>
      <c r="H33" s="1" t="s">
        <v>110</v>
      </c>
    </row>
    <row r="34" spans="1:8" ht="42.75" customHeight="1">
      <c r="A34" s="14" t="s">
        <v>15</v>
      </c>
      <c r="B34" s="14" t="s">
        <v>89</v>
      </c>
      <c r="C34" s="13" t="s">
        <v>9</v>
      </c>
      <c r="D34" s="13" t="s">
        <v>90</v>
      </c>
      <c r="E34" s="26">
        <v>1848.6</v>
      </c>
      <c r="F34" s="17">
        <v>43234</v>
      </c>
      <c r="H34" s="1" t="s">
        <v>110</v>
      </c>
    </row>
    <row r="35" spans="1:8" ht="42.75" customHeight="1">
      <c r="A35" s="14" t="s">
        <v>15</v>
      </c>
      <c r="B35" s="14" t="s">
        <v>91</v>
      </c>
      <c r="C35" s="14" t="s">
        <v>92</v>
      </c>
      <c r="D35" s="13" t="s">
        <v>93</v>
      </c>
      <c r="E35" s="26">
        <v>8190</v>
      </c>
      <c r="F35" s="17">
        <v>43243</v>
      </c>
      <c r="H35" s="1" t="s">
        <v>110</v>
      </c>
    </row>
    <row r="36" spans="1:8" ht="42.75" customHeight="1">
      <c r="A36" s="14" t="s">
        <v>15</v>
      </c>
      <c r="B36" s="14" t="s">
        <v>94</v>
      </c>
      <c r="C36" s="14" t="s">
        <v>92</v>
      </c>
      <c r="D36" s="13" t="s">
        <v>95</v>
      </c>
      <c r="E36" s="26">
        <v>4036.5</v>
      </c>
      <c r="F36" s="17">
        <v>43243</v>
      </c>
      <c r="H36" s="1" t="s">
        <v>110</v>
      </c>
    </row>
    <row r="37" spans="1:8" ht="42.75" customHeight="1">
      <c r="A37" s="14" t="s">
        <v>15</v>
      </c>
      <c r="B37" s="14" t="s">
        <v>96</v>
      </c>
      <c r="C37" s="14" t="s">
        <v>97</v>
      </c>
      <c r="D37" s="13" t="s">
        <v>98</v>
      </c>
      <c r="E37" s="26">
        <v>678.6</v>
      </c>
      <c r="F37" s="17">
        <v>43244</v>
      </c>
      <c r="H37" s="1" t="s">
        <v>110</v>
      </c>
    </row>
    <row r="38" spans="1:8" ht="42.75" customHeight="1">
      <c r="A38" s="14" t="s">
        <v>15</v>
      </c>
      <c r="B38" s="14" t="s">
        <v>99</v>
      </c>
      <c r="C38" s="14" t="s">
        <v>14</v>
      </c>
      <c r="D38" s="13" t="s">
        <v>100</v>
      </c>
      <c r="E38" s="26">
        <v>70556.85</v>
      </c>
      <c r="F38" s="13" t="s">
        <v>101</v>
      </c>
      <c r="H38" s="1" t="s">
        <v>110</v>
      </c>
    </row>
    <row r="39" spans="1:8" ht="42.75" customHeight="1">
      <c r="A39" s="14" t="s">
        <v>15</v>
      </c>
      <c r="B39" s="14" t="s">
        <v>102</v>
      </c>
      <c r="C39" s="14" t="s">
        <v>92</v>
      </c>
      <c r="D39" s="13" t="s">
        <v>103</v>
      </c>
      <c r="E39" s="26">
        <v>83383.12</v>
      </c>
      <c r="F39" s="18">
        <v>43245</v>
      </c>
      <c r="G39" s="11">
        <f>SUM(E12:E39)</f>
        <v>590746.2819999999</v>
      </c>
      <c r="H39" s="1" t="s">
        <v>110</v>
      </c>
    </row>
    <row r="40" spans="1:7" ht="15.75">
      <c r="A40" s="14"/>
      <c r="B40" s="15"/>
      <c r="C40" s="12"/>
      <c r="D40" s="16"/>
      <c r="E40" s="25">
        <f>SUM(E3:E39)</f>
        <v>626793.7519999999</v>
      </c>
      <c r="F40" s="17"/>
      <c r="G40" s="11">
        <f>SUM(G39,G11,G4)</f>
        <v>626793.7519999999</v>
      </c>
    </row>
    <row r="42" ht="31.5" customHeight="1"/>
    <row r="61" ht="31.5" customHeight="1"/>
    <row r="66" ht="31.5" customHeight="1"/>
  </sheetData>
  <sheetProtection/>
  <autoFilter ref="A2:H40"/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zoomScalePageLayoutView="0" workbookViewId="0" topLeftCell="A37">
      <selection activeCell="B43" sqref="B43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29" t="s">
        <v>23</v>
      </c>
      <c r="B1" s="29"/>
      <c r="C1" s="29"/>
      <c r="D1" s="29"/>
      <c r="E1" s="29"/>
      <c r="F1" s="29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7" ht="42.75" customHeight="1">
      <c r="A3" s="14" t="s">
        <v>15</v>
      </c>
      <c r="B3" s="14" t="s">
        <v>99</v>
      </c>
      <c r="C3" s="14" t="s">
        <v>14</v>
      </c>
      <c r="D3" s="13" t="s">
        <v>100</v>
      </c>
      <c r="E3" s="26">
        <v>70556.85</v>
      </c>
      <c r="F3" s="13" t="s">
        <v>101</v>
      </c>
      <c r="G3" s="11">
        <f>E3</f>
        <v>70556.85</v>
      </c>
    </row>
    <row r="4" spans="1:7" ht="48.75" customHeight="1">
      <c r="A4" s="19" t="s">
        <v>35</v>
      </c>
      <c r="B4" s="14" t="s">
        <v>46</v>
      </c>
      <c r="C4" s="16" t="s">
        <v>106</v>
      </c>
      <c r="D4" s="12" t="s">
        <v>47</v>
      </c>
      <c r="E4" s="27">
        <v>6880</v>
      </c>
      <c r="F4" s="17" t="s">
        <v>48</v>
      </c>
      <c r="G4" s="11">
        <f>E4</f>
        <v>6880</v>
      </c>
    </row>
    <row r="5" spans="1:6" ht="42.75" customHeight="1">
      <c r="A5" s="14" t="s">
        <v>6</v>
      </c>
      <c r="B5" s="12" t="s">
        <v>59</v>
      </c>
      <c r="C5" s="12" t="s">
        <v>60</v>
      </c>
      <c r="D5" s="13" t="s">
        <v>61</v>
      </c>
      <c r="E5" s="26">
        <v>2999.41</v>
      </c>
      <c r="F5" s="17">
        <v>43244</v>
      </c>
    </row>
    <row r="6" spans="1:7" ht="33.75" customHeight="1">
      <c r="A6" s="14" t="s">
        <v>6</v>
      </c>
      <c r="B6" s="12" t="s">
        <v>70</v>
      </c>
      <c r="C6" s="12" t="s">
        <v>60</v>
      </c>
      <c r="D6" s="13" t="s">
        <v>71</v>
      </c>
      <c r="E6" s="26">
        <v>40000</v>
      </c>
      <c r="F6" s="17">
        <v>43251</v>
      </c>
      <c r="G6" s="11">
        <f>SUM(E5:E6)</f>
        <v>42999.41</v>
      </c>
    </row>
    <row r="7" spans="1:6" ht="42.75" customHeight="1">
      <c r="A7" s="14" t="s">
        <v>6</v>
      </c>
      <c r="B7" s="15" t="s">
        <v>21</v>
      </c>
      <c r="C7" s="12" t="s">
        <v>11</v>
      </c>
      <c r="D7" s="16" t="s">
        <v>22</v>
      </c>
      <c r="E7" s="25">
        <v>28677.96</v>
      </c>
      <c r="F7" s="17">
        <v>43241</v>
      </c>
    </row>
    <row r="8" spans="1:6" ht="42.75" customHeight="1">
      <c r="A8" s="14" t="s">
        <v>6</v>
      </c>
      <c r="B8" s="16" t="s">
        <v>75</v>
      </c>
      <c r="C8" s="16" t="s">
        <v>11</v>
      </c>
      <c r="D8" s="16" t="s">
        <v>76</v>
      </c>
      <c r="E8" s="28">
        <v>7067.83</v>
      </c>
      <c r="F8" s="17" t="s">
        <v>77</v>
      </c>
    </row>
    <row r="9" spans="1:7" ht="42.75" customHeight="1">
      <c r="A9" s="14" t="s">
        <v>6</v>
      </c>
      <c r="B9" s="16" t="s">
        <v>78</v>
      </c>
      <c r="C9" s="16" t="s">
        <v>11</v>
      </c>
      <c r="D9" s="24" t="s">
        <v>79</v>
      </c>
      <c r="E9" s="28">
        <v>51564.4</v>
      </c>
      <c r="F9" s="17" t="s">
        <v>77</v>
      </c>
      <c r="G9" s="11">
        <f>SUM(E7:E9)</f>
        <v>87310.19</v>
      </c>
    </row>
    <row r="10" spans="1:6" ht="61.5" customHeight="1">
      <c r="A10" s="14" t="s">
        <v>6</v>
      </c>
      <c r="B10" s="15" t="s">
        <v>16</v>
      </c>
      <c r="C10" s="12" t="s">
        <v>9</v>
      </c>
      <c r="D10" s="16" t="s">
        <v>17</v>
      </c>
      <c r="E10" s="25">
        <v>59999.94</v>
      </c>
      <c r="F10" s="17">
        <v>43236</v>
      </c>
    </row>
    <row r="11" spans="1:6" ht="42.75" customHeight="1">
      <c r="A11" s="14" t="s">
        <v>15</v>
      </c>
      <c r="B11" s="14" t="s">
        <v>83</v>
      </c>
      <c r="C11" s="13" t="s">
        <v>9</v>
      </c>
      <c r="D11" s="13" t="s">
        <v>84</v>
      </c>
      <c r="E11" s="26">
        <v>538.2</v>
      </c>
      <c r="F11" s="17">
        <v>43227</v>
      </c>
    </row>
    <row r="12" spans="1:6" ht="42.75" customHeight="1">
      <c r="A12" s="14" t="s">
        <v>15</v>
      </c>
      <c r="B12" s="14" t="s">
        <v>85</v>
      </c>
      <c r="C12" s="13" t="s">
        <v>9</v>
      </c>
      <c r="D12" s="13" t="s">
        <v>86</v>
      </c>
      <c r="E12" s="26">
        <v>3869</v>
      </c>
      <c r="F12" s="17">
        <v>43229</v>
      </c>
    </row>
    <row r="13" spans="1:6" ht="42.75" customHeight="1">
      <c r="A13" s="13" t="s">
        <v>15</v>
      </c>
      <c r="B13" s="14" t="s">
        <v>87</v>
      </c>
      <c r="C13" s="13" t="s">
        <v>9</v>
      </c>
      <c r="D13" s="13" t="s">
        <v>88</v>
      </c>
      <c r="E13" s="26">
        <v>23514.66</v>
      </c>
      <c r="F13" s="17" t="s">
        <v>74</v>
      </c>
    </row>
    <row r="14" spans="1:7" ht="42.75" customHeight="1">
      <c r="A14" s="14" t="s">
        <v>15</v>
      </c>
      <c r="B14" s="14" t="s">
        <v>89</v>
      </c>
      <c r="C14" s="13" t="s">
        <v>9</v>
      </c>
      <c r="D14" s="13" t="s">
        <v>90</v>
      </c>
      <c r="E14" s="26">
        <v>1848.6</v>
      </c>
      <c r="F14" s="17">
        <v>43234</v>
      </c>
      <c r="G14" s="11">
        <f>SUM(E10:E14)</f>
        <v>89770.40000000001</v>
      </c>
    </row>
    <row r="15" spans="1:7" ht="42.75" customHeight="1">
      <c r="A15" s="14" t="s">
        <v>15</v>
      </c>
      <c r="B15" s="14" t="s">
        <v>96</v>
      </c>
      <c r="C15" s="14" t="s">
        <v>97</v>
      </c>
      <c r="D15" s="13" t="s">
        <v>98</v>
      </c>
      <c r="E15" s="26">
        <v>678.6</v>
      </c>
      <c r="F15" s="17">
        <v>43244</v>
      </c>
      <c r="G15" s="11">
        <f>E15</f>
        <v>678.6</v>
      </c>
    </row>
    <row r="16" spans="1:7" ht="42.75" customHeight="1">
      <c r="A16" s="14" t="s">
        <v>15</v>
      </c>
      <c r="B16" s="14" t="s">
        <v>33</v>
      </c>
      <c r="C16" s="14" t="s">
        <v>34</v>
      </c>
      <c r="D16" s="13" t="s">
        <v>32</v>
      </c>
      <c r="E16" s="26">
        <v>57125.25</v>
      </c>
      <c r="F16" s="17">
        <v>43242</v>
      </c>
      <c r="G16" s="11">
        <f>E16</f>
        <v>57125.25</v>
      </c>
    </row>
    <row r="17" spans="1:6" ht="42.75" customHeight="1">
      <c r="A17" s="19" t="s">
        <v>35</v>
      </c>
      <c r="B17" s="13" t="s">
        <v>52</v>
      </c>
      <c r="C17" s="21" t="s">
        <v>107</v>
      </c>
      <c r="D17" s="16" t="s">
        <v>53</v>
      </c>
      <c r="E17" s="28">
        <v>2646.74</v>
      </c>
      <c r="F17" s="22" t="s">
        <v>54</v>
      </c>
    </row>
    <row r="18" spans="1:7" ht="42.75" customHeight="1">
      <c r="A18" s="14" t="s">
        <v>6</v>
      </c>
      <c r="B18" s="16" t="s">
        <v>80</v>
      </c>
      <c r="C18" s="16" t="s">
        <v>12</v>
      </c>
      <c r="D18" s="16" t="s">
        <v>81</v>
      </c>
      <c r="E18" s="28">
        <v>29564.73</v>
      </c>
      <c r="F18" s="17" t="s">
        <v>82</v>
      </c>
      <c r="G18" s="11">
        <f>SUM(E17:E18)</f>
        <v>32211.47</v>
      </c>
    </row>
    <row r="19" spans="1:6" ht="42.75" customHeight="1">
      <c r="A19" s="13" t="s">
        <v>35</v>
      </c>
      <c r="B19" s="14" t="s">
        <v>36</v>
      </c>
      <c r="C19" s="16" t="s">
        <v>8</v>
      </c>
      <c r="D19" s="19" t="s">
        <v>37</v>
      </c>
      <c r="E19" s="26">
        <v>5481.45</v>
      </c>
      <c r="F19" s="17" t="s">
        <v>38</v>
      </c>
    </row>
    <row r="20" spans="1:6" ht="42.75" customHeight="1">
      <c r="A20" s="13" t="s">
        <v>35</v>
      </c>
      <c r="B20" s="14" t="s">
        <v>39</v>
      </c>
      <c r="C20" s="16" t="s">
        <v>8</v>
      </c>
      <c r="D20" s="12" t="s">
        <v>37</v>
      </c>
      <c r="E20" s="26">
        <v>2457</v>
      </c>
      <c r="F20" s="17" t="s">
        <v>40</v>
      </c>
    </row>
    <row r="21" spans="1:6" ht="42.75" customHeight="1">
      <c r="A21" s="13" t="s">
        <v>35</v>
      </c>
      <c r="B21" s="14" t="s">
        <v>41</v>
      </c>
      <c r="C21" s="16" t="s">
        <v>8</v>
      </c>
      <c r="D21" s="12" t="s">
        <v>42</v>
      </c>
      <c r="E21" s="26">
        <v>579.15</v>
      </c>
      <c r="F21" s="17" t="s">
        <v>40</v>
      </c>
    </row>
    <row r="22" spans="1:6" ht="42.75" customHeight="1">
      <c r="A22" s="13" t="s">
        <v>35</v>
      </c>
      <c r="B22" s="14" t="s">
        <v>43</v>
      </c>
      <c r="C22" s="16" t="s">
        <v>8</v>
      </c>
      <c r="D22" s="12" t="s">
        <v>44</v>
      </c>
      <c r="E22" s="26">
        <v>1050</v>
      </c>
      <c r="F22" s="17" t="s">
        <v>45</v>
      </c>
    </row>
    <row r="23" spans="1:6" ht="42.75" customHeight="1">
      <c r="A23" s="13" t="s">
        <v>35</v>
      </c>
      <c r="B23" s="14" t="s">
        <v>49</v>
      </c>
      <c r="C23" s="16" t="s">
        <v>8</v>
      </c>
      <c r="D23" s="12" t="s">
        <v>50</v>
      </c>
      <c r="E23" s="28">
        <v>3497.13</v>
      </c>
      <c r="F23" s="20" t="s">
        <v>51</v>
      </c>
    </row>
    <row r="24" spans="1:6" ht="42.75" customHeight="1">
      <c r="A24" s="14" t="s">
        <v>6</v>
      </c>
      <c r="B24" s="12" t="s">
        <v>66</v>
      </c>
      <c r="C24" s="12" t="s">
        <v>8</v>
      </c>
      <c r="D24" s="13" t="s">
        <v>67</v>
      </c>
      <c r="E24" s="26">
        <v>7000.53</v>
      </c>
      <c r="F24" s="17">
        <v>43229</v>
      </c>
    </row>
    <row r="25" spans="1:6" ht="42.75" customHeight="1">
      <c r="A25" s="14" t="s">
        <v>6</v>
      </c>
      <c r="B25" s="12" t="s">
        <v>68</v>
      </c>
      <c r="C25" s="12" t="s">
        <v>8</v>
      </c>
      <c r="D25" s="13" t="s">
        <v>69</v>
      </c>
      <c r="E25" s="26">
        <v>3597.75</v>
      </c>
      <c r="F25" s="17">
        <v>43224</v>
      </c>
    </row>
    <row r="26" spans="1:7" ht="42.75" customHeight="1">
      <c r="A26" s="14" t="s">
        <v>6</v>
      </c>
      <c r="B26" s="16" t="s">
        <v>72</v>
      </c>
      <c r="C26" s="16" t="s">
        <v>8</v>
      </c>
      <c r="D26" s="16" t="s">
        <v>73</v>
      </c>
      <c r="E26" s="28">
        <v>5992.74</v>
      </c>
      <c r="F26" s="17" t="s">
        <v>74</v>
      </c>
      <c r="G26" s="11">
        <f>SUM(E19:E26)</f>
        <v>29655.75</v>
      </c>
    </row>
    <row r="27" spans="1:6" ht="42.75" customHeight="1">
      <c r="A27" s="14" t="s">
        <v>15</v>
      </c>
      <c r="B27" s="14" t="s">
        <v>91</v>
      </c>
      <c r="C27" s="14" t="s">
        <v>92</v>
      </c>
      <c r="D27" s="13" t="s">
        <v>93</v>
      </c>
      <c r="E27" s="26">
        <v>8190</v>
      </c>
      <c r="F27" s="17">
        <v>43243</v>
      </c>
    </row>
    <row r="28" spans="1:6" ht="42.75" customHeight="1">
      <c r="A28" s="14" t="s">
        <v>15</v>
      </c>
      <c r="B28" s="14" t="s">
        <v>94</v>
      </c>
      <c r="C28" s="14" t="s">
        <v>92</v>
      </c>
      <c r="D28" s="13" t="s">
        <v>95</v>
      </c>
      <c r="E28" s="26">
        <v>4036.5</v>
      </c>
      <c r="F28" s="17">
        <v>43243</v>
      </c>
    </row>
    <row r="29" spans="1:7" ht="42.75" customHeight="1">
      <c r="A29" s="14" t="s">
        <v>15</v>
      </c>
      <c r="B29" s="14" t="s">
        <v>102</v>
      </c>
      <c r="C29" s="14" t="s">
        <v>92</v>
      </c>
      <c r="D29" s="13" t="s">
        <v>103</v>
      </c>
      <c r="E29" s="26">
        <v>83383.12</v>
      </c>
      <c r="F29" s="18">
        <v>43245</v>
      </c>
      <c r="G29" s="11">
        <f>SUM(E27:E29)</f>
        <v>95609.62</v>
      </c>
    </row>
    <row r="30" spans="1:6" ht="42.75" customHeight="1">
      <c r="A30" s="13" t="s">
        <v>55</v>
      </c>
      <c r="B30" s="13" t="s">
        <v>104</v>
      </c>
      <c r="C30" s="14" t="s">
        <v>56</v>
      </c>
      <c r="D30" s="13" t="s">
        <v>57</v>
      </c>
      <c r="E30" s="26">
        <v>7956</v>
      </c>
      <c r="F30" s="18">
        <v>43248</v>
      </c>
    </row>
    <row r="31" spans="1:7" ht="42.75" customHeight="1">
      <c r="A31" s="13" t="s">
        <v>55</v>
      </c>
      <c r="B31" s="13" t="s">
        <v>105</v>
      </c>
      <c r="C31" s="12" t="s">
        <v>56</v>
      </c>
      <c r="D31" s="13" t="s">
        <v>58</v>
      </c>
      <c r="E31" s="26">
        <v>5500</v>
      </c>
      <c r="F31" s="23">
        <v>43250</v>
      </c>
      <c r="G31" s="11">
        <f>SUM(E30:E31)</f>
        <v>13456</v>
      </c>
    </row>
    <row r="32" spans="1:6" ht="42.75" customHeight="1">
      <c r="A32" s="14" t="s">
        <v>15</v>
      </c>
      <c r="B32" s="14" t="s">
        <v>28</v>
      </c>
      <c r="C32" s="13" t="s">
        <v>29</v>
      </c>
      <c r="D32" s="13" t="s">
        <v>30</v>
      </c>
      <c r="E32" s="26">
        <v>18603</v>
      </c>
      <c r="F32" s="17">
        <v>43235</v>
      </c>
    </row>
    <row r="33" spans="1:7" ht="42.75" customHeight="1">
      <c r="A33" s="14" t="s">
        <v>15</v>
      </c>
      <c r="B33" s="14" t="s">
        <v>31</v>
      </c>
      <c r="C33" s="13" t="s">
        <v>29</v>
      </c>
      <c r="D33" s="13" t="s">
        <v>32</v>
      </c>
      <c r="E33" s="26">
        <v>6528.6</v>
      </c>
      <c r="F33" s="17">
        <v>43235</v>
      </c>
      <c r="G33" s="11">
        <f>SUM(E32:E33)</f>
        <v>25131.6</v>
      </c>
    </row>
    <row r="34" spans="1:6" ht="42.75" customHeight="1">
      <c r="A34" s="14" t="s">
        <v>6</v>
      </c>
      <c r="B34" s="12" t="s">
        <v>62</v>
      </c>
      <c r="C34" s="12" t="s">
        <v>108</v>
      </c>
      <c r="D34" s="13" t="s">
        <v>63</v>
      </c>
      <c r="E34" s="26">
        <v>9711</v>
      </c>
      <c r="F34" s="17">
        <v>43242</v>
      </c>
    </row>
    <row r="35" spans="1:7" ht="42.75" customHeight="1">
      <c r="A35" s="14" t="s">
        <v>6</v>
      </c>
      <c r="B35" s="12" t="s">
        <v>64</v>
      </c>
      <c r="C35" s="12" t="s">
        <v>108</v>
      </c>
      <c r="D35" s="13" t="s">
        <v>65</v>
      </c>
      <c r="E35" s="26">
        <v>2988.54</v>
      </c>
      <c r="F35" s="17">
        <v>43242</v>
      </c>
      <c r="G35" s="11">
        <f>SUM(E34:E35)</f>
        <v>12699.54</v>
      </c>
    </row>
    <row r="36" spans="1:6" ht="42.75" customHeight="1">
      <c r="A36" s="14" t="s">
        <v>6</v>
      </c>
      <c r="B36" s="15" t="s">
        <v>18</v>
      </c>
      <c r="C36" s="12" t="s">
        <v>19</v>
      </c>
      <c r="D36" s="16" t="s">
        <v>13</v>
      </c>
      <c r="E36" s="25">
        <v>5155.02</v>
      </c>
      <c r="F36" s="17">
        <v>43245</v>
      </c>
    </row>
    <row r="37" spans="1:7" ht="42.75" customHeight="1">
      <c r="A37" s="14" t="s">
        <v>6</v>
      </c>
      <c r="B37" s="15" t="s">
        <v>20</v>
      </c>
      <c r="C37" s="12" t="s">
        <v>19</v>
      </c>
      <c r="D37" s="16" t="s">
        <v>10</v>
      </c>
      <c r="E37" s="25">
        <v>1169.412</v>
      </c>
      <c r="F37" s="17">
        <v>43245</v>
      </c>
      <c r="G37" s="11">
        <f>SUM(E36:E37)</f>
        <v>6324.432000000001</v>
      </c>
    </row>
    <row r="38" spans="1:6" ht="42.75" customHeight="1">
      <c r="A38" s="14" t="s">
        <v>15</v>
      </c>
      <c r="B38" s="14" t="s">
        <v>24</v>
      </c>
      <c r="C38" s="14" t="s">
        <v>7</v>
      </c>
      <c r="D38" s="13" t="s">
        <v>25</v>
      </c>
      <c r="E38" s="26">
        <v>10998</v>
      </c>
      <c r="F38" s="17">
        <v>43223</v>
      </c>
    </row>
    <row r="39" spans="1:7" ht="42.75" customHeight="1">
      <c r="A39" s="14" t="s">
        <v>15</v>
      </c>
      <c r="B39" s="14" t="s">
        <v>26</v>
      </c>
      <c r="C39" s="14" t="s">
        <v>7</v>
      </c>
      <c r="D39" s="13" t="s">
        <v>27</v>
      </c>
      <c r="E39" s="26">
        <v>45386.64</v>
      </c>
      <c r="F39" s="18">
        <v>43230</v>
      </c>
      <c r="G39" s="11">
        <f>SUM(E38:E39)</f>
        <v>56384.64</v>
      </c>
    </row>
    <row r="40" spans="1:7" ht="12.75">
      <c r="A40" s="14"/>
      <c r="B40" s="15"/>
      <c r="C40" s="12"/>
      <c r="D40" s="16"/>
      <c r="E40" s="25">
        <f>SUM(E3:E39)</f>
        <v>626793.7520000001</v>
      </c>
      <c r="F40" s="25"/>
      <c r="G40" s="25">
        <f>SUM(G3:G39)</f>
        <v>626793.7520000001</v>
      </c>
    </row>
    <row r="42" ht="12.75" customHeight="1"/>
    <row r="61" ht="31.5" customHeight="1"/>
    <row r="66" ht="31.5" customHeight="1"/>
  </sheetData>
  <sheetProtection/>
  <autoFilter ref="A2:F40">
    <sortState ref="A3:F40">
      <sortCondition sortBy="value" ref="C3:C40"/>
    </sortState>
  </autoFilter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Alma Kaloper</cp:lastModifiedBy>
  <cp:lastPrinted>2014-03-27T08:23:45Z</cp:lastPrinted>
  <dcterms:created xsi:type="dcterms:W3CDTF">2012-09-20T13:36:05Z</dcterms:created>
  <dcterms:modified xsi:type="dcterms:W3CDTF">2018-10-05T06:52:23Z</dcterms:modified>
  <cp:category/>
  <cp:version/>
  <cp:contentType/>
  <cp:contentStatus/>
</cp:coreProperties>
</file>